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19"/>
  <workbookPr/>
  <xr:revisionPtr revIDLastSave="0" documentId="8_{2DD0CCCF-1123-4BF7-8E16-A04690AD8555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17" i="1" l="1"/>
  <c r="R217" i="1" s="1"/>
  <c r="O176" i="1"/>
  <c r="R176" i="1" s="1"/>
  <c r="O167" i="1"/>
  <c r="R167" i="1" s="1"/>
  <c r="O142" i="1"/>
  <c r="O141" i="1"/>
  <c r="R141" i="1" s="1"/>
  <c r="O140" i="1"/>
  <c r="R140" i="1" s="1"/>
  <c r="O223" i="1"/>
  <c r="O222" i="1"/>
  <c r="R222" i="1" s="1"/>
  <c r="O221" i="1"/>
  <c r="R221" i="1" s="1"/>
  <c r="O38" i="1"/>
  <c r="O37" i="1"/>
  <c r="R37" i="1" s="1"/>
  <c r="O36" i="1"/>
  <c r="R36" i="1" s="1"/>
  <c r="R229" i="1"/>
  <c r="O106" i="1"/>
  <c r="O77" i="1"/>
  <c r="O73" i="1"/>
  <c r="O68" i="1"/>
  <c r="O213" i="1"/>
  <c r="R213" i="1" s="1"/>
  <c r="O208" i="1"/>
  <c r="R208" i="1" s="1"/>
  <c r="O211" i="1"/>
  <c r="R211" i="1" s="1"/>
  <c r="O209" i="1"/>
  <c r="R209" i="1" s="1"/>
  <c r="O207" i="1"/>
  <c r="R207" i="1" s="1"/>
  <c r="O212" i="1"/>
  <c r="R212" i="1" s="1"/>
  <c r="O206" i="1"/>
  <c r="R206" i="1" s="1"/>
  <c r="O205" i="1"/>
  <c r="R205" i="1" s="1"/>
  <c r="R210" i="1"/>
  <c r="O199" i="1"/>
  <c r="R199" i="1" s="1"/>
  <c r="O198" i="1"/>
  <c r="R198" i="1" s="1"/>
  <c r="O201" i="1"/>
  <c r="R201" i="1" s="1"/>
  <c r="O200" i="1"/>
  <c r="R200" i="1" s="1"/>
  <c r="O195" i="1"/>
  <c r="R195" i="1" s="1"/>
  <c r="O196" i="1"/>
  <c r="R196" i="1" s="1"/>
  <c r="O197" i="1"/>
  <c r="R197" i="1" s="1"/>
  <c r="O194" i="1"/>
  <c r="R194" i="1" s="1"/>
  <c r="O193" i="1"/>
  <c r="R193" i="1" s="1"/>
  <c r="O127" i="1"/>
  <c r="O125" i="1"/>
  <c r="R125" i="1" s="1"/>
  <c r="O124" i="1"/>
  <c r="R124" i="1" s="1"/>
  <c r="O123" i="1"/>
  <c r="R123" i="1" s="1"/>
  <c r="O128" i="1"/>
  <c r="O122" i="1"/>
  <c r="O126" i="1"/>
  <c r="O118" i="1"/>
  <c r="R118" i="1" s="1"/>
  <c r="O117" i="1"/>
  <c r="R117" i="1" s="1"/>
  <c r="O116" i="1"/>
  <c r="R116" i="1" s="1"/>
  <c r="O114" i="1"/>
  <c r="R114" i="1" s="1"/>
  <c r="O115" i="1"/>
  <c r="R115" i="1" s="1"/>
  <c r="O113" i="1"/>
  <c r="R113" i="1" s="1"/>
  <c r="O112" i="1"/>
  <c r="R112" i="1" s="1"/>
  <c r="O111" i="1"/>
  <c r="R111" i="1" s="1"/>
  <c r="O110" i="1"/>
  <c r="R110" i="1" s="1"/>
  <c r="O13" i="1"/>
  <c r="O11" i="1"/>
  <c r="R11" i="1" s="1"/>
  <c r="O10" i="1"/>
  <c r="R10" i="1" s="1"/>
  <c r="O9" i="1"/>
  <c r="R9" i="1" s="1"/>
  <c r="O8" i="1"/>
  <c r="R8" i="1" s="1"/>
  <c r="O7" i="1"/>
  <c r="R7" i="1" s="1"/>
  <c r="O6" i="1"/>
  <c r="R6" i="1" s="1"/>
  <c r="O5" i="1"/>
  <c r="R5" i="1" s="1"/>
  <c r="O21" i="1"/>
  <c r="R21" i="1" s="1"/>
  <c r="O20" i="1"/>
  <c r="R20" i="1" s="1"/>
  <c r="O22" i="1"/>
  <c r="O17" i="1"/>
  <c r="O19" i="1"/>
  <c r="O18" i="1"/>
  <c r="R13" i="1"/>
  <c r="R160" i="1"/>
  <c r="R161" i="1"/>
  <c r="R63" i="1"/>
  <c r="O156" i="1"/>
  <c r="R156" i="1" s="1"/>
  <c r="O155" i="1"/>
  <c r="R155" i="1" s="1"/>
  <c r="O62" i="1"/>
  <c r="R62" i="1" s="1"/>
  <c r="O23" i="1"/>
  <c r="O181" i="1"/>
  <c r="R181" i="1" s="1"/>
  <c r="O180" i="1"/>
  <c r="R180" i="1" s="1"/>
  <c r="O172" i="1"/>
  <c r="R172" i="1" s="1"/>
  <c r="O171" i="1"/>
  <c r="R171" i="1" s="1"/>
  <c r="O135" i="1"/>
  <c r="O133" i="1"/>
  <c r="O134" i="1"/>
  <c r="O132" i="1"/>
  <c r="O98" i="1"/>
  <c r="O56" i="1"/>
  <c r="R56" i="1" s="1"/>
  <c r="O55" i="1"/>
  <c r="R55" i="1" s="1"/>
  <c r="O54" i="1"/>
  <c r="O53" i="1"/>
  <c r="R53" i="1" s="1"/>
  <c r="O44" i="1"/>
  <c r="R44" i="1" s="1"/>
  <c r="O31" i="1"/>
  <c r="O29" i="1"/>
  <c r="R29" i="1" s="1"/>
  <c r="O30" i="1"/>
  <c r="O28" i="1"/>
  <c r="R28" i="1" s="1"/>
  <c r="O12" i="1"/>
  <c r="R12" i="1" s="1"/>
</calcChain>
</file>

<file path=xl/sharedStrings.xml><?xml version="1.0" encoding="utf-8"?>
<sst xmlns="http://schemas.openxmlformats.org/spreadsheetml/2006/main" count="962" uniqueCount="122">
  <si>
    <r>
      <rPr>
        <b/>
        <sz val="14"/>
        <color rgb="FF000000"/>
        <rFont val="Aptos Narrow"/>
      </rPr>
      <t xml:space="preserve">WYNIKI: </t>
    </r>
    <r>
      <rPr>
        <b/>
        <sz val="14"/>
        <color rgb="FFFF0000"/>
        <rFont val="Aptos Narrow"/>
      </rPr>
      <t>Czwartki Lekkoatletyczne_2025/2026</t>
    </r>
  </si>
  <si>
    <t>60m_Klasa 4 i młodsi - dziewczeta</t>
  </si>
  <si>
    <t>Nr</t>
  </si>
  <si>
    <t>Nazwisko i imię</t>
  </si>
  <si>
    <t>Rocznik</t>
  </si>
  <si>
    <t>Szkoła/Klub</t>
  </si>
  <si>
    <t>1 zawody</t>
  </si>
  <si>
    <t>PUNKTY</t>
  </si>
  <si>
    <t>2 zawody</t>
  </si>
  <si>
    <t>3 zawody</t>
  </si>
  <si>
    <t>4 zawody</t>
  </si>
  <si>
    <t>5 zawody</t>
  </si>
  <si>
    <t>PUNKTY RAZEM</t>
  </si>
  <si>
    <t>FINAŁ</t>
  </si>
  <si>
    <t>RAZEM</t>
  </si>
  <si>
    <t>Ajewska Aleksandra</t>
  </si>
  <si>
    <t>SP3/LUKS Kłobuk</t>
  </si>
  <si>
    <t>Pleskot Paulina</t>
  </si>
  <si>
    <t>SP1/LUKS Kłobuk</t>
  </si>
  <si>
    <t>Szczebiot Barbara</t>
  </si>
  <si>
    <t>Bieżuńska Pola</t>
  </si>
  <si>
    <t>SP1</t>
  </si>
  <si>
    <t>Stachnik Ewa</t>
  </si>
  <si>
    <t>Gnat Justyna</t>
  </si>
  <si>
    <t>SP4</t>
  </si>
  <si>
    <t>Wojsiat Nadia</t>
  </si>
  <si>
    <t>Gąska Julia</t>
  </si>
  <si>
    <t>Flicińska Zofia</t>
  </si>
  <si>
    <t>60m_Klasa 4 i młodsi - chłopcy</t>
  </si>
  <si>
    <t>Sułek Milan</t>
  </si>
  <si>
    <t>Kielak Franciszek</t>
  </si>
  <si>
    <t>SP Kraszewo</t>
  </si>
  <si>
    <t>Wojsiat Filip</t>
  </si>
  <si>
    <t>Kalinowski Julian</t>
  </si>
  <si>
    <t xml:space="preserve">SP3 </t>
  </si>
  <si>
    <t>Juchniewicz Igor</t>
  </si>
  <si>
    <t>Saj Stanisław</t>
  </si>
  <si>
    <t>SP3</t>
  </si>
  <si>
    <t>Kuras Nataniel</t>
  </si>
  <si>
    <t>Szymański Igor</t>
  </si>
  <si>
    <t>60m_Klasa 5  - dziewczęta</t>
  </si>
  <si>
    <t>Jankowska Lena</t>
  </si>
  <si>
    <t>Wronkowska Hanna</t>
  </si>
  <si>
    <t>Figas Marika</t>
  </si>
  <si>
    <t>Saracen Lena</t>
  </si>
  <si>
    <t>Małecka Lena</t>
  </si>
  <si>
    <t>60m_Klasa 5  - chłopcy</t>
  </si>
  <si>
    <t>Harbaczonek Jakub</t>
  </si>
  <si>
    <t>Smoliar Davyd</t>
  </si>
  <si>
    <t>Aleksandrowicz Max</t>
  </si>
  <si>
    <t>Mucha Alan</t>
  </si>
  <si>
    <t>Szafranowicz Arek</t>
  </si>
  <si>
    <t>60m_Klasa 6  - dziewczęta</t>
  </si>
  <si>
    <t>Kawiecka Karolina</t>
  </si>
  <si>
    <t>Wojtel Patrycja</t>
  </si>
  <si>
    <t>60m_Klasa 6  - chłopcy</t>
  </si>
  <si>
    <t>60m_Open - dziewczęta</t>
  </si>
  <si>
    <t>Stupkiewicz Lena</t>
  </si>
  <si>
    <t>SP4/LUKS Kłobuk</t>
  </si>
  <si>
    <t>Urbanowicz Pola</t>
  </si>
  <si>
    <t>Mędyk Julia</t>
  </si>
  <si>
    <t>Białczak  Alicja</t>
  </si>
  <si>
    <t>Klein Agata</t>
  </si>
  <si>
    <t>Licznerska Victoria</t>
  </si>
  <si>
    <t>60m_Open - chłopcy</t>
  </si>
  <si>
    <t>Dudkowsk Kacper</t>
  </si>
  <si>
    <t>Grzywacz Julian</t>
  </si>
  <si>
    <t>Stachnik Stanisław</t>
  </si>
  <si>
    <t>300m_Klasa 4  - dziewczeta</t>
  </si>
  <si>
    <t>1.00,00</t>
  </si>
  <si>
    <t>1.04,36</t>
  </si>
  <si>
    <t>1.05,16</t>
  </si>
  <si>
    <t>1.04,37</t>
  </si>
  <si>
    <t>1.07,00</t>
  </si>
  <si>
    <t>1.13,71</t>
  </si>
  <si>
    <t>300m_Klasa 4 - chłopcy</t>
  </si>
  <si>
    <t>1.02,67</t>
  </si>
  <si>
    <t>300m_Klasa 5 - dziewczeta</t>
  </si>
  <si>
    <t>1.02,29</t>
  </si>
  <si>
    <t>300m_dziewczeta_OPEN</t>
  </si>
  <si>
    <t>49.73</t>
  </si>
  <si>
    <t>300m_chłopcy_OPEN</t>
  </si>
  <si>
    <t>600m_Klasa 4 i młodsi - dziewczeta</t>
  </si>
  <si>
    <t>2.40,53</t>
  </si>
  <si>
    <t>3.18,57</t>
  </si>
  <si>
    <t>3.07,68</t>
  </si>
  <si>
    <t>600m_Klasa 5 - dziewczeta</t>
  </si>
  <si>
    <t>2.32,90</t>
  </si>
  <si>
    <t>2.36,75</t>
  </si>
  <si>
    <t>600m_Open</t>
  </si>
  <si>
    <t>2.26,27</t>
  </si>
  <si>
    <t>1000m_Klasa 4 i młodsi - dziewczęta</t>
  </si>
  <si>
    <t>5.08,81</t>
  </si>
  <si>
    <t>1000m_Klasa 4 i młodsi - chłopcy</t>
  </si>
  <si>
    <t>Skok w dal_Klasa 4 i młodsi - dziewczeta</t>
  </si>
  <si>
    <t>21`</t>
  </si>
  <si>
    <t>Skok w dal_Klasa 4 i młodsi - chłopcy</t>
  </si>
  <si>
    <t>Skok w dal_Klasa 5  - dziewczęta</t>
  </si>
  <si>
    <t>skok w dal_Klasa 5  - chłopcy</t>
  </si>
  <si>
    <t>Aleksandrowicz Alan</t>
  </si>
  <si>
    <t>Skok w dal_Klasa 6  - dziewczęta</t>
  </si>
  <si>
    <t>Skok w dal_Klasa 6  - chłopcy</t>
  </si>
  <si>
    <t>Skok w dal_Open - chłopcy</t>
  </si>
  <si>
    <t>Dudkowski Kacper</t>
  </si>
  <si>
    <t>Skok w dal_Open - dziewczęta</t>
  </si>
  <si>
    <t>Białczak Alicja</t>
  </si>
  <si>
    <t>Skok wzwyż_Klasa 4  - dziewczęta</t>
  </si>
  <si>
    <t>Skok wzwyż_Klasa 5  - dziewczęta</t>
  </si>
  <si>
    <t>Skok wzwyż_Klasa 5  - chłopcy</t>
  </si>
  <si>
    <t>Skok wzwyż_Klasa 6  - dziewczęta</t>
  </si>
  <si>
    <t>Skok wzwyż_dziewcząt - OPEN</t>
  </si>
  <si>
    <t>Skok wzwyż_chłopców - OPEN</t>
  </si>
  <si>
    <t>Rzut piłeczką palantową_Klasa 4 i młodsi - dziewczęta</t>
  </si>
  <si>
    <t>Rzut piłeczką palantową_Klasa 4 i młodsi - chłopcy</t>
  </si>
  <si>
    <t>Głuchowski Jan</t>
  </si>
  <si>
    <t>Rzut piłeczką palantowa_Klasa 5  - dziewczeta</t>
  </si>
  <si>
    <t xml:space="preserve">SP1 </t>
  </si>
  <si>
    <t>Rzut piłeczką palantowa_Klasa 5  - chłopcy</t>
  </si>
  <si>
    <t xml:space="preserve">SP4 </t>
  </si>
  <si>
    <t>Szafranowicz Arkadiusz</t>
  </si>
  <si>
    <t>Rzut piłeczką palantową_Klasa 6  - OPEN</t>
  </si>
  <si>
    <t>Pchnięcie kulą_OPEN  - dziewczęta 3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</si>
</sst>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scheme val="minor"/>
    </font>
    <font>
      <b/>
      <sz val="14"/>
      <color theme="1"/>
      <name val="Aptos Narrow"/>
      <family val="2"/>
      <scheme val="minor"/>
    </font>
    <font>
      <b/>
      <sz val="14"/>
      <color rgb="FF000000"/>
      <name val="Aptos Narrow"/>
    </font>
    <font>
      <b/>
      <sz val="14"/>
      <color rgb="FFFF0000"/>
      <name val="Aptos Narrow"/>
    </font>
    <font>
      <b/>
      <sz val="14"/>
      <color theme="1"/>
      <name val="Aptos Narrow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2" fontId="0" fillId="0" borderId="2" xfId="0" applyNumberFormat="1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2" fontId="0" fillId="0" borderId="5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6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" fontId="0" fillId="0" borderId="0" xfId="0" applyNumberFormat="1" applyFont="1" applyAlignment="1">
      <alignment horizontal="center" vertical="center"/>
    </xf>
    <xf numFmtId="1" fontId="0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" fontId="0" fillId="0" borderId="0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1" fillId="0" borderId="0" xfId="0" applyNumberFormat="1" applyFont="1" applyAlignment="1">
      <alignment horizontal="center" vertical="center"/>
    </xf>
    <xf numFmtId="1" fontId="0" fillId="0" borderId="6" xfId="0" applyNumberFormat="1" applyFont="1" applyBorder="1" applyAlignment="1">
      <alignment horizontal="center" vertical="center"/>
    </xf>
    <xf numFmtId="1" fontId="0" fillId="0" borderId="0" xfId="0" applyNumberFormat="1" applyFont="1" applyAlignment="1">
      <alignment horizontal="center"/>
    </xf>
    <xf numFmtId="1" fontId="0" fillId="0" borderId="0" xfId="0" applyNumberFormat="1" applyFont="1" applyBorder="1" applyAlignment="1">
      <alignment horizontal="center"/>
    </xf>
    <xf numFmtId="1" fontId="0" fillId="0" borderId="1" xfId="0" applyNumberFormat="1" applyFont="1" applyBorder="1" applyAlignment="1"/>
    <xf numFmtId="1" fontId="0" fillId="0" borderId="2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/>
    </xf>
    <xf numFmtId="2" fontId="1" fillId="0" borderId="5" xfId="0" applyNumberFormat="1" applyFont="1" applyBorder="1" applyAlignment="1">
      <alignment horizontal="center" vertical="center"/>
    </xf>
    <xf numFmtId="1" fontId="0" fillId="0" borderId="5" xfId="0" applyNumberFormat="1" applyFont="1" applyBorder="1" applyAlignment="1">
      <alignment horizontal="center" vertical="center"/>
    </xf>
    <xf numFmtId="1" fontId="0" fillId="0" borderId="5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/>
    </xf>
    <xf numFmtId="1" fontId="0" fillId="3" borderId="1" xfId="0" applyNumberFormat="1" applyFont="1" applyFill="1" applyBorder="1" applyAlignment="1">
      <alignment horizontal="center" vertical="center"/>
    </xf>
    <xf numFmtId="1" fontId="0" fillId="3" borderId="2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/>
    </xf>
    <xf numFmtId="1" fontId="0" fillId="3" borderId="2" xfId="0" applyNumberFormat="1" applyFont="1" applyFill="1" applyBorder="1" applyAlignment="1">
      <alignment horizontal="center"/>
    </xf>
    <xf numFmtId="1" fontId="0" fillId="3" borderId="1" xfId="0" applyNumberFormat="1" applyFont="1" applyFill="1" applyBorder="1" applyAlignment="1">
      <alignment horizontal="center"/>
    </xf>
    <xf numFmtId="1" fontId="1" fillId="3" borderId="2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2" fontId="1" fillId="3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0" fillId="3" borderId="2" xfId="0" applyNumberFormat="1" applyFill="1" applyBorder="1" applyAlignment="1">
      <alignment horizontal="center"/>
    </xf>
    <xf numFmtId="1" fontId="0" fillId="3" borderId="1" xfId="0" applyNumberFormat="1" applyFont="1" applyFill="1" applyBorder="1" applyAlignment="1"/>
    <xf numFmtId="2" fontId="0" fillId="0" borderId="1" xfId="0" applyNumberFormat="1" applyBorder="1" applyAlignment="1">
      <alignment horizontal="center"/>
    </xf>
    <xf numFmtId="1" fontId="1" fillId="0" borderId="5" xfId="0" applyNumberFormat="1" applyFont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1" fontId="1" fillId="5" borderId="1" xfId="0" applyNumberFormat="1" applyFont="1" applyFill="1" applyBorder="1" applyAlignment="1">
      <alignment horizontal="center"/>
    </xf>
    <xf numFmtId="1" fontId="0" fillId="0" borderId="3" xfId="0" applyNumberFormat="1" applyFont="1" applyBorder="1" applyAlignment="1">
      <alignment horizontal="center" vertical="center"/>
    </xf>
    <xf numFmtId="1" fontId="0" fillId="3" borderId="0" xfId="0" applyNumberFormat="1" applyFont="1" applyFill="1" applyBorder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2" fontId="1" fillId="3" borderId="0" xfId="0" applyNumberFormat="1" applyFont="1" applyFill="1" applyBorder="1" applyAlignment="1">
      <alignment horizontal="center"/>
    </xf>
    <xf numFmtId="1" fontId="0" fillId="3" borderId="0" xfId="0" applyNumberFormat="1" applyFont="1" applyFill="1" applyBorder="1" applyAlignment="1">
      <alignment horizontal="center"/>
    </xf>
    <xf numFmtId="1" fontId="1" fillId="3" borderId="0" xfId="0" applyNumberFormat="1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1" fontId="0" fillId="3" borderId="3" xfId="0" applyNumberFormat="1" applyFont="1" applyFill="1" applyBorder="1" applyAlignment="1">
      <alignment horizontal="center" vertical="center"/>
    </xf>
    <xf numFmtId="1" fontId="0" fillId="0" borderId="4" xfId="0" applyNumberFormat="1" applyFont="1" applyBorder="1" applyAlignment="1">
      <alignment horizontal="center" vertical="center"/>
    </xf>
    <xf numFmtId="1" fontId="0" fillId="3" borderId="4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/>
    <xf numFmtId="1" fontId="0" fillId="5" borderId="1" xfId="0" applyNumberFormat="1" applyFont="1" applyFill="1" applyBorder="1" applyAlignment="1">
      <alignment horizontal="center" vertical="center"/>
    </xf>
    <xf numFmtId="0" fontId="0" fillId="5" borderId="5" xfId="0" applyFill="1" applyBorder="1"/>
    <xf numFmtId="0" fontId="0" fillId="5" borderId="5" xfId="0" applyFill="1" applyBorder="1" applyAlignment="1">
      <alignment horizontal="center"/>
    </xf>
    <xf numFmtId="2" fontId="1" fillId="5" borderId="5" xfId="0" applyNumberFormat="1" applyFont="1" applyFill="1" applyBorder="1" applyAlignment="1">
      <alignment horizontal="center" vertical="center"/>
    </xf>
    <xf numFmtId="1" fontId="0" fillId="5" borderId="5" xfId="0" applyNumberFormat="1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5" borderId="4" xfId="0" applyFill="1" applyBorder="1"/>
    <xf numFmtId="2" fontId="0" fillId="3" borderId="1" xfId="0" applyNumberForma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0" xfId="0" applyFill="1" applyBorder="1"/>
    <xf numFmtId="0" fontId="0" fillId="5" borderId="0" xfId="0" applyFill="1" applyBorder="1" applyAlignment="1">
      <alignment horizontal="center"/>
    </xf>
    <xf numFmtId="2" fontId="1" fillId="5" borderId="0" xfId="0" applyNumberFormat="1" applyFont="1" applyFill="1" applyBorder="1" applyAlignment="1">
      <alignment horizontal="center" vertical="center"/>
    </xf>
    <xf numFmtId="1" fontId="0" fillId="5" borderId="0" xfId="0" applyNumberFormat="1" applyFont="1" applyFill="1" applyBorder="1" applyAlignment="1">
      <alignment horizontal="center" vertical="center"/>
    </xf>
    <xf numFmtId="1" fontId="0" fillId="3" borderId="8" xfId="0" applyNumberFormat="1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>
      <alignment horizontal="center"/>
    </xf>
    <xf numFmtId="1" fontId="0" fillId="3" borderId="8" xfId="0" applyNumberFormat="1" applyFont="1" applyFill="1" applyBorder="1" applyAlignment="1">
      <alignment horizontal="center"/>
    </xf>
    <xf numFmtId="1" fontId="1" fillId="3" borderId="8" xfId="0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/>
    </xf>
    <xf numFmtId="1" fontId="1" fillId="3" borderId="10" xfId="0" applyNumberFormat="1" applyFont="1" applyFill="1" applyBorder="1" applyAlignment="1">
      <alignment horizontal="center"/>
    </xf>
    <xf numFmtId="1" fontId="1" fillId="5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2" fontId="0" fillId="3" borderId="1" xfId="0" applyNumberForma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2" fontId="0" fillId="3" borderId="0" xfId="0" applyNumberFormat="1" applyFill="1" applyBorder="1" applyAlignment="1">
      <alignment horizontal="center" vertical="center"/>
    </xf>
    <xf numFmtId="2" fontId="0" fillId="3" borderId="0" xfId="0" applyNumberFormat="1" applyFill="1" applyBorder="1" applyAlignment="1">
      <alignment horizontal="center"/>
    </xf>
    <xf numFmtId="1" fontId="1" fillId="3" borderId="0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1" fontId="0" fillId="0" borderId="7" xfId="0" applyNumberFormat="1" applyFont="1" applyBorder="1" applyAlignment="1">
      <alignment horizontal="center" vertical="center"/>
    </xf>
    <xf numFmtId="1" fontId="0" fillId="0" borderId="11" xfId="0" applyNumberFormat="1" applyFon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1" fontId="0" fillId="0" borderId="12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/>
    </xf>
    <xf numFmtId="1" fontId="0" fillId="0" borderId="12" xfId="0" applyNumberFormat="1" applyFon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1" fontId="1" fillId="0" borderId="12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5" borderId="7" xfId="0" applyFill="1" applyBorder="1" applyAlignment="1">
      <alignment horizontal="center" vertical="center"/>
    </xf>
    <xf numFmtId="0" fontId="0" fillId="5" borderId="7" xfId="0" applyFill="1" applyBorder="1"/>
    <xf numFmtId="0" fontId="0" fillId="5" borderId="7" xfId="0" applyFill="1" applyBorder="1" applyAlignment="1">
      <alignment horizontal="center"/>
    </xf>
    <xf numFmtId="2" fontId="1" fillId="5" borderId="7" xfId="0" applyNumberFormat="1" applyFont="1" applyFill="1" applyBorder="1" applyAlignment="1">
      <alignment horizontal="center" vertical="center"/>
    </xf>
    <xf numFmtId="1" fontId="0" fillId="5" borderId="7" xfId="0" applyNumberFormat="1" applyFont="1" applyFill="1" applyBorder="1" applyAlignment="1">
      <alignment horizontal="center" vertical="center"/>
    </xf>
    <xf numFmtId="1" fontId="0" fillId="3" borderId="7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/>
    </xf>
    <xf numFmtId="1" fontId="0" fillId="3" borderId="7" xfId="0" applyNumberFormat="1" applyFon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1" fontId="1" fillId="3" borderId="7" xfId="0" applyNumberFormat="1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/>
    </xf>
    <xf numFmtId="1" fontId="1" fillId="3" borderId="7" xfId="0" applyNumberFormat="1" applyFont="1" applyFill="1" applyBorder="1" applyAlignment="1">
      <alignment horizontal="center"/>
    </xf>
    <xf numFmtId="1" fontId="0" fillId="0" borderId="0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2" fontId="0" fillId="0" borderId="12" xfId="0" applyNumberFormat="1" applyFont="1" applyBorder="1" applyAlignment="1">
      <alignment horizontal="center" vertical="center"/>
    </xf>
    <xf numFmtId="1" fontId="0" fillId="0" borderId="13" xfId="0" applyNumberFormat="1" applyFon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/>
    </xf>
    <xf numFmtId="1" fontId="0" fillId="0" borderId="13" xfId="0" applyNumberFormat="1" applyFont="1" applyBorder="1" applyAlignment="1">
      <alignment horizontal="center" vertical="center"/>
    </xf>
    <xf numFmtId="2" fontId="0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6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0"/>
  <sheetViews>
    <sheetView tabSelected="1" topLeftCell="A166" workbookViewId="0">
      <selection activeCell="A49" sqref="A49"/>
    </sheetView>
  </sheetViews>
  <sheetFormatPr defaultRowHeight="15"/>
  <cols>
    <col min="1" max="1" width="3" style="5" bestFit="1" customWidth="1"/>
    <col min="2" max="2" width="25.28515625" customWidth="1"/>
    <col min="3" max="3" width="7.5703125" style="2" bestFit="1" customWidth="1"/>
    <col min="4" max="4" width="22.85546875" bestFit="1" customWidth="1"/>
    <col min="5" max="5" width="9" style="7" bestFit="1" customWidth="1"/>
    <col min="6" max="6" width="7.85546875" style="35" hidden="1" customWidth="1"/>
    <col min="7" max="7" width="8.7109375" style="5" customWidth="1"/>
    <col min="8" max="8" width="7.7109375" style="35" hidden="1" customWidth="1"/>
    <col min="9" max="9" width="8.7109375" style="16" hidden="1" customWidth="1"/>
    <col min="10" max="10" width="7.85546875" style="35" hidden="1" customWidth="1"/>
    <col min="11" max="11" width="8.7109375" style="19" hidden="1" customWidth="1"/>
    <col min="12" max="12" width="7.85546875" style="46" hidden="1" customWidth="1"/>
    <col min="13" max="13" width="8.7109375" style="29" hidden="1" customWidth="1"/>
    <col min="14" max="14" width="7.85546875" style="46" hidden="1" customWidth="1"/>
    <col min="15" max="15" width="14.5703125" style="44" hidden="1" customWidth="1"/>
    <col min="16" max="16" width="9.140625" style="19" hidden="1" customWidth="1"/>
    <col min="17" max="17" width="9.140625" style="2" hidden="1" customWidth="1"/>
    <col min="18" max="18" width="9.140625" style="54" hidden="1" customWidth="1"/>
  </cols>
  <sheetData>
    <row r="1" spans="1:18" ht="26.25" customHeight="1">
      <c r="A1" s="173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</row>
    <row r="3" spans="1:18">
      <c r="A3" s="175" t="s">
        <v>1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7"/>
    </row>
    <row r="4" spans="1:18" s="51" customFormat="1">
      <c r="A4" s="24" t="s">
        <v>2</v>
      </c>
      <c r="B4" s="50" t="s">
        <v>3</v>
      </c>
      <c r="C4" s="24" t="s">
        <v>4</v>
      </c>
      <c r="D4" s="50" t="s">
        <v>5</v>
      </c>
      <c r="E4" s="25" t="s">
        <v>6</v>
      </c>
      <c r="F4" s="36" t="s">
        <v>7</v>
      </c>
      <c r="G4" s="26" t="s">
        <v>8</v>
      </c>
      <c r="H4" s="36" t="s">
        <v>7</v>
      </c>
      <c r="I4" s="27" t="s">
        <v>9</v>
      </c>
      <c r="J4" s="45" t="s">
        <v>7</v>
      </c>
      <c r="K4" s="31" t="s">
        <v>10</v>
      </c>
      <c r="L4" s="45" t="s">
        <v>7</v>
      </c>
      <c r="M4" s="22" t="s">
        <v>11</v>
      </c>
      <c r="N4" s="40" t="s">
        <v>7</v>
      </c>
      <c r="O4" s="39" t="s">
        <v>12</v>
      </c>
      <c r="P4" s="12" t="s">
        <v>13</v>
      </c>
      <c r="Q4" s="11" t="s">
        <v>7</v>
      </c>
      <c r="R4" s="55" t="s">
        <v>14</v>
      </c>
    </row>
    <row r="5" spans="1:18">
      <c r="A5" s="100">
        <v>1</v>
      </c>
      <c r="B5" s="101" t="s">
        <v>15</v>
      </c>
      <c r="C5" s="83">
        <v>2015</v>
      </c>
      <c r="D5" s="101" t="s">
        <v>16</v>
      </c>
      <c r="E5" s="84">
        <v>9.3000000000000007</v>
      </c>
      <c r="F5" s="102">
        <v>84</v>
      </c>
      <c r="G5" s="84">
        <v>9.15</v>
      </c>
      <c r="H5" s="69">
        <v>78</v>
      </c>
      <c r="I5" s="68"/>
      <c r="J5" s="70"/>
      <c r="K5" s="71"/>
      <c r="L5" s="72"/>
      <c r="M5" s="71">
        <v>9.06</v>
      </c>
      <c r="N5" s="73">
        <v>90</v>
      </c>
      <c r="O5" s="74">
        <f>SUM(F5,H5,N5)</f>
        <v>252</v>
      </c>
      <c r="P5" s="75">
        <v>9.02</v>
      </c>
      <c r="Q5" s="67">
        <v>77</v>
      </c>
      <c r="R5" s="76">
        <f>SUM(O5,Q5)</f>
        <v>329</v>
      </c>
    </row>
    <row r="6" spans="1:18">
      <c r="A6" s="100">
        <v>2</v>
      </c>
      <c r="B6" s="101" t="s">
        <v>17</v>
      </c>
      <c r="C6" s="83">
        <v>2015</v>
      </c>
      <c r="D6" s="101" t="s">
        <v>18</v>
      </c>
      <c r="E6" s="84">
        <v>10.6</v>
      </c>
      <c r="F6" s="102">
        <v>29</v>
      </c>
      <c r="G6" s="84">
        <v>10.81</v>
      </c>
      <c r="H6" s="69">
        <v>34</v>
      </c>
      <c r="I6" s="68">
        <v>10.65</v>
      </c>
      <c r="J6" s="70">
        <v>47</v>
      </c>
      <c r="K6" s="71">
        <v>10.28</v>
      </c>
      <c r="L6" s="72">
        <v>56</v>
      </c>
      <c r="M6" s="71">
        <v>11.13</v>
      </c>
      <c r="N6" s="73">
        <v>36</v>
      </c>
      <c r="O6" s="74">
        <f>SUM(F6,H6,J6,L6,N6)</f>
        <v>202</v>
      </c>
      <c r="P6" s="75">
        <v>10.5</v>
      </c>
      <c r="Q6" s="67">
        <v>51</v>
      </c>
      <c r="R6" s="76">
        <f>SUM(O6,Q6)</f>
        <v>253</v>
      </c>
    </row>
    <row r="7" spans="1:18">
      <c r="A7" s="100">
        <v>3</v>
      </c>
      <c r="B7" s="101" t="s">
        <v>19</v>
      </c>
      <c r="C7" s="83">
        <v>2015</v>
      </c>
      <c r="D7" s="101" t="s">
        <v>18</v>
      </c>
      <c r="E7" s="84">
        <v>10.7</v>
      </c>
      <c r="F7" s="102">
        <v>38</v>
      </c>
      <c r="G7" s="84">
        <v>10.93</v>
      </c>
      <c r="H7" s="69">
        <v>38</v>
      </c>
      <c r="I7" s="68"/>
      <c r="J7" s="70"/>
      <c r="K7" s="71">
        <v>10.44</v>
      </c>
      <c r="L7" s="72">
        <v>52</v>
      </c>
      <c r="M7" s="71">
        <v>10.56</v>
      </c>
      <c r="N7" s="73">
        <v>49</v>
      </c>
      <c r="O7" s="74">
        <f>SUM(F7,H7,L7,N7)</f>
        <v>177</v>
      </c>
      <c r="P7" s="75">
        <v>10.45</v>
      </c>
      <c r="Q7" s="67">
        <v>52</v>
      </c>
      <c r="R7" s="76">
        <f>SUM(O7,Q7)</f>
        <v>229</v>
      </c>
    </row>
    <row r="8" spans="1:18">
      <c r="A8" s="100">
        <v>4</v>
      </c>
      <c r="B8" s="101" t="s">
        <v>20</v>
      </c>
      <c r="C8" s="83">
        <v>2016</v>
      </c>
      <c r="D8" s="101" t="s">
        <v>21</v>
      </c>
      <c r="E8" s="84">
        <v>10.94</v>
      </c>
      <c r="F8" s="102"/>
      <c r="G8" s="84">
        <v>11</v>
      </c>
      <c r="H8" s="40">
        <v>32</v>
      </c>
      <c r="I8" s="12">
        <v>10.99</v>
      </c>
      <c r="J8" s="38">
        <v>39</v>
      </c>
      <c r="K8" s="28">
        <v>10.71</v>
      </c>
      <c r="L8" s="42">
        <v>46</v>
      </c>
      <c r="M8" s="28">
        <v>11.02</v>
      </c>
      <c r="N8" s="43">
        <v>38</v>
      </c>
      <c r="O8" s="39">
        <f>SUM(H8,J8,L8,N8)</f>
        <v>155</v>
      </c>
      <c r="P8" s="21">
        <v>10.5</v>
      </c>
      <c r="Q8" s="4">
        <v>51</v>
      </c>
      <c r="R8" s="65">
        <f>SUM(O8,Q8)</f>
        <v>206</v>
      </c>
    </row>
    <row r="9" spans="1:18">
      <c r="A9" s="100">
        <v>5</v>
      </c>
      <c r="B9" s="101" t="s">
        <v>22</v>
      </c>
      <c r="C9" s="83">
        <v>2016</v>
      </c>
      <c r="D9" s="101" t="s">
        <v>21</v>
      </c>
      <c r="E9" s="84">
        <v>11.32</v>
      </c>
      <c r="F9" s="102"/>
      <c r="G9" s="84">
        <v>11.36</v>
      </c>
      <c r="H9" s="40"/>
      <c r="I9" s="12">
        <v>9.98</v>
      </c>
      <c r="J9" s="38">
        <v>64</v>
      </c>
      <c r="K9" s="28">
        <v>9.8800000000000008</v>
      </c>
      <c r="L9" s="42">
        <v>66</v>
      </c>
      <c r="M9" s="28"/>
      <c r="N9" s="43"/>
      <c r="O9" s="39">
        <f>SUM(J9,L9)</f>
        <v>130</v>
      </c>
      <c r="P9" s="21">
        <v>9.6999999999999993</v>
      </c>
      <c r="Q9" s="4">
        <v>71</v>
      </c>
      <c r="R9" s="65">
        <f>SUM(O9,Q9)</f>
        <v>201</v>
      </c>
    </row>
    <row r="10" spans="1:18">
      <c r="A10" s="100">
        <v>6</v>
      </c>
      <c r="B10" s="101" t="s">
        <v>23</v>
      </c>
      <c r="C10" s="83">
        <v>2015</v>
      </c>
      <c r="D10" s="101" t="s">
        <v>24</v>
      </c>
      <c r="E10" s="84">
        <v>11.35</v>
      </c>
      <c r="F10" s="102"/>
      <c r="G10" s="84">
        <v>11.5</v>
      </c>
      <c r="H10" s="40"/>
      <c r="I10" s="12">
        <v>10.6</v>
      </c>
      <c r="J10" s="38">
        <v>48</v>
      </c>
      <c r="K10" s="28">
        <v>10.53</v>
      </c>
      <c r="L10" s="42">
        <v>50</v>
      </c>
      <c r="M10" s="28">
        <v>10.39</v>
      </c>
      <c r="N10" s="43">
        <v>54</v>
      </c>
      <c r="O10" s="39">
        <f>SUM(J10,L10,N10)</f>
        <v>152</v>
      </c>
      <c r="P10" s="21">
        <v>10.78</v>
      </c>
      <c r="Q10" s="4">
        <v>44</v>
      </c>
      <c r="R10" s="65">
        <f>SUM(O10,Q10)</f>
        <v>196</v>
      </c>
    </row>
    <row r="11" spans="1:18">
      <c r="A11" s="100">
        <v>7</v>
      </c>
      <c r="B11" s="101" t="s">
        <v>25</v>
      </c>
      <c r="C11" s="83">
        <v>2017</v>
      </c>
      <c r="D11" s="101"/>
      <c r="E11" s="84">
        <v>12.15</v>
      </c>
      <c r="F11" s="102"/>
      <c r="G11" s="84"/>
      <c r="H11" s="40">
        <v>38</v>
      </c>
      <c r="I11" s="12">
        <v>11.01</v>
      </c>
      <c r="J11" s="38">
        <v>38</v>
      </c>
      <c r="K11" s="28"/>
      <c r="L11" s="42"/>
      <c r="M11" s="28">
        <v>11.13</v>
      </c>
      <c r="N11" s="43">
        <v>36</v>
      </c>
      <c r="O11" s="39">
        <f>SUM(H11,J11,N11)</f>
        <v>112</v>
      </c>
      <c r="P11" s="21">
        <v>10.5</v>
      </c>
      <c r="Q11" s="4">
        <v>51</v>
      </c>
      <c r="R11" s="65">
        <f>SUM(O11,Q11)</f>
        <v>163</v>
      </c>
    </row>
    <row r="12" spans="1:18">
      <c r="A12" s="100">
        <v>8</v>
      </c>
      <c r="B12" s="103" t="s">
        <v>26</v>
      </c>
      <c r="C12" s="104">
        <v>2019</v>
      </c>
      <c r="D12" s="103"/>
      <c r="E12" s="105">
        <v>12.28</v>
      </c>
      <c r="F12" s="106"/>
      <c r="G12" s="105"/>
      <c r="H12" s="40"/>
      <c r="I12" s="12">
        <v>12.08</v>
      </c>
      <c r="J12" s="38">
        <v>21</v>
      </c>
      <c r="K12" s="28"/>
      <c r="L12" s="42"/>
      <c r="M12" s="28">
        <v>11.28</v>
      </c>
      <c r="N12" s="43">
        <v>33</v>
      </c>
      <c r="O12" s="39">
        <f>SUM(F12,H12,J12,L12,N12)</f>
        <v>54</v>
      </c>
      <c r="P12" s="21">
        <v>11.14</v>
      </c>
      <c r="Q12" s="4">
        <v>36</v>
      </c>
      <c r="R12" s="65">
        <f>SUM(O12,Q12)</f>
        <v>90</v>
      </c>
    </row>
    <row r="13" spans="1:18">
      <c r="A13" s="100">
        <v>9</v>
      </c>
      <c r="B13" s="101" t="s">
        <v>27</v>
      </c>
      <c r="C13" s="83">
        <v>2017</v>
      </c>
      <c r="D13" s="101"/>
      <c r="E13" s="84">
        <v>12.69</v>
      </c>
      <c r="F13" s="102">
        <v>22</v>
      </c>
      <c r="G13" s="84">
        <v>12.7</v>
      </c>
      <c r="H13" s="97">
        <v>38</v>
      </c>
      <c r="I13" s="12"/>
      <c r="J13" s="38"/>
      <c r="K13" s="28"/>
      <c r="L13" s="42"/>
      <c r="M13" s="28"/>
      <c r="N13" s="43"/>
      <c r="O13" s="39">
        <f>SUM(F13,H13)</f>
        <v>60</v>
      </c>
      <c r="P13" s="21"/>
      <c r="Q13" s="4"/>
      <c r="R13" s="65">
        <f>SUM(F13,H13)</f>
        <v>60</v>
      </c>
    </row>
    <row r="14" spans="1:18">
      <c r="A14" s="6"/>
      <c r="B14" s="3"/>
      <c r="C14" s="9"/>
      <c r="D14" s="3"/>
      <c r="E14" s="10"/>
      <c r="F14" s="41"/>
      <c r="G14" s="10"/>
      <c r="H14" s="41"/>
    </row>
    <row r="15" spans="1:18">
      <c r="A15" s="175" t="s">
        <v>28</v>
      </c>
      <c r="B15" s="176"/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7"/>
    </row>
    <row r="16" spans="1:18" s="51" customFormat="1" ht="23.25" customHeight="1">
      <c r="A16" s="24" t="s">
        <v>2</v>
      </c>
      <c r="B16" s="50" t="s">
        <v>3</v>
      </c>
      <c r="C16" s="24" t="s">
        <v>4</v>
      </c>
      <c r="D16" s="50" t="s">
        <v>5</v>
      </c>
      <c r="E16" s="25" t="s">
        <v>6</v>
      </c>
      <c r="F16" s="45" t="s">
        <v>7</v>
      </c>
      <c r="G16" s="31" t="s">
        <v>8</v>
      </c>
      <c r="H16" s="49" t="s">
        <v>7</v>
      </c>
      <c r="I16" s="22" t="s">
        <v>9</v>
      </c>
      <c r="J16" s="38" t="s">
        <v>7</v>
      </c>
      <c r="K16" s="15" t="s">
        <v>10</v>
      </c>
      <c r="L16" s="38" t="s">
        <v>7</v>
      </c>
      <c r="M16" s="22" t="s">
        <v>11</v>
      </c>
      <c r="N16" s="40" t="s">
        <v>7</v>
      </c>
      <c r="O16" s="56" t="s">
        <v>12</v>
      </c>
      <c r="P16" s="12" t="s">
        <v>13</v>
      </c>
      <c r="Q16" s="11" t="s">
        <v>7</v>
      </c>
      <c r="R16" s="55" t="s">
        <v>14</v>
      </c>
    </row>
    <row r="17" spans="1:18">
      <c r="A17" s="100">
        <v>1</v>
      </c>
      <c r="B17" s="101" t="s">
        <v>29</v>
      </c>
      <c r="C17" s="83">
        <v>2016</v>
      </c>
      <c r="D17" s="101" t="s">
        <v>18</v>
      </c>
      <c r="E17" s="84">
        <v>11.24</v>
      </c>
      <c r="F17" s="102">
        <v>15</v>
      </c>
      <c r="G17" s="84">
        <v>11.66</v>
      </c>
      <c r="H17" s="96">
        <v>16</v>
      </c>
      <c r="I17" s="77">
        <v>11.14</v>
      </c>
      <c r="J17" s="70">
        <v>20</v>
      </c>
      <c r="K17" s="71">
        <v>10.43</v>
      </c>
      <c r="L17" s="72">
        <v>34</v>
      </c>
      <c r="M17" s="71">
        <v>11.16</v>
      </c>
      <c r="N17" s="73">
        <v>19</v>
      </c>
      <c r="O17" s="74">
        <f>SUM(F17,H17,J17,L17,N17)</f>
        <v>104</v>
      </c>
      <c r="P17" s="75"/>
      <c r="Q17" s="67"/>
      <c r="R17" s="78">
        <v>104</v>
      </c>
    </row>
    <row r="18" spans="1:18">
      <c r="A18" s="100">
        <v>2</v>
      </c>
      <c r="B18" s="101" t="s">
        <v>30</v>
      </c>
      <c r="C18" s="83">
        <v>2017</v>
      </c>
      <c r="D18" s="101" t="s">
        <v>31</v>
      </c>
      <c r="E18" s="84">
        <v>11.47</v>
      </c>
      <c r="F18" s="102">
        <v>42</v>
      </c>
      <c r="G18" s="84"/>
      <c r="H18" s="96">
        <v>41</v>
      </c>
      <c r="I18" s="77"/>
      <c r="J18" s="70"/>
      <c r="K18" s="71"/>
      <c r="L18" s="72"/>
      <c r="M18" s="71"/>
      <c r="N18" s="73"/>
      <c r="O18" s="74">
        <f>SUM(F18,H18)</f>
        <v>83</v>
      </c>
      <c r="P18" s="75"/>
      <c r="Q18" s="67"/>
      <c r="R18" s="78">
        <v>83</v>
      </c>
    </row>
    <row r="19" spans="1:18">
      <c r="A19" s="100">
        <v>3</v>
      </c>
      <c r="B19" s="101" t="s">
        <v>32</v>
      </c>
      <c r="C19" s="83">
        <v>2015</v>
      </c>
      <c r="D19" s="101"/>
      <c r="E19" s="84">
        <v>11.52</v>
      </c>
      <c r="F19" s="102">
        <v>37</v>
      </c>
      <c r="G19" s="84"/>
      <c r="H19" s="88">
        <v>42</v>
      </c>
      <c r="I19" s="14"/>
      <c r="J19" s="38"/>
      <c r="K19" s="28"/>
      <c r="L19" s="42"/>
      <c r="M19" s="28"/>
      <c r="N19" s="43"/>
      <c r="O19" s="39">
        <f>SUM(F19,H19)</f>
        <v>79</v>
      </c>
      <c r="P19" s="21"/>
      <c r="Q19" s="4"/>
      <c r="R19" s="33">
        <v>79</v>
      </c>
    </row>
    <row r="20" spans="1:18">
      <c r="A20" s="100">
        <v>4</v>
      </c>
      <c r="B20" s="101" t="s">
        <v>33</v>
      </c>
      <c r="C20" s="83">
        <v>2017</v>
      </c>
      <c r="D20" s="101" t="s">
        <v>34</v>
      </c>
      <c r="E20" s="84">
        <v>12.4</v>
      </c>
      <c r="F20" s="102">
        <v>10</v>
      </c>
      <c r="G20" s="84"/>
      <c r="H20" s="88">
        <v>5</v>
      </c>
      <c r="I20" s="14">
        <v>12.08</v>
      </c>
      <c r="J20" s="38">
        <v>12</v>
      </c>
      <c r="K20" s="28">
        <v>11.53</v>
      </c>
      <c r="L20" s="42">
        <v>16</v>
      </c>
      <c r="M20" s="28">
        <v>11.77</v>
      </c>
      <c r="N20" s="43">
        <v>14</v>
      </c>
      <c r="O20" s="39">
        <f>SUM(F20,H20,J20,L20,N20)</f>
        <v>57</v>
      </c>
      <c r="P20" s="21">
        <v>11.3</v>
      </c>
      <c r="Q20" s="4">
        <v>18</v>
      </c>
      <c r="R20" s="65">
        <f>SUM(O20,Q20)</f>
        <v>75</v>
      </c>
    </row>
    <row r="21" spans="1:18">
      <c r="A21" s="100">
        <v>5</v>
      </c>
      <c r="B21" s="101" t="s">
        <v>35</v>
      </c>
      <c r="C21" s="83">
        <v>2015</v>
      </c>
      <c r="D21" s="101"/>
      <c r="E21" s="84">
        <v>12.47</v>
      </c>
      <c r="F21" s="102">
        <v>14</v>
      </c>
      <c r="G21" s="84">
        <v>12.41</v>
      </c>
      <c r="H21" s="88">
        <v>11</v>
      </c>
      <c r="I21" s="14"/>
      <c r="J21" s="38"/>
      <c r="K21" s="28">
        <v>11.53</v>
      </c>
      <c r="L21" s="42">
        <v>16</v>
      </c>
      <c r="M21" s="28">
        <v>11.9</v>
      </c>
      <c r="N21" s="43">
        <v>14</v>
      </c>
      <c r="O21" s="39">
        <f>SUM(F21,H21,L21,N21)</f>
        <v>55</v>
      </c>
      <c r="P21" s="21">
        <v>11.23</v>
      </c>
      <c r="Q21" s="4">
        <v>18</v>
      </c>
      <c r="R21" s="65">
        <f>SUM(O21,Q21)</f>
        <v>73</v>
      </c>
    </row>
    <row r="22" spans="1:18">
      <c r="A22" s="107">
        <v>6</v>
      </c>
      <c r="B22" s="103" t="s">
        <v>36</v>
      </c>
      <c r="C22" s="104">
        <v>2017</v>
      </c>
      <c r="D22" s="103" t="s">
        <v>37</v>
      </c>
      <c r="E22" s="105">
        <v>13.67</v>
      </c>
      <c r="F22" s="106"/>
      <c r="G22" s="105">
        <v>13.44</v>
      </c>
      <c r="H22" s="88"/>
      <c r="I22" s="14">
        <v>11.01</v>
      </c>
      <c r="J22" s="38">
        <v>22</v>
      </c>
      <c r="K22" s="28"/>
      <c r="L22" s="42"/>
      <c r="M22" s="28">
        <v>10.47</v>
      </c>
      <c r="N22" s="43">
        <v>33</v>
      </c>
      <c r="O22" s="39">
        <f>SUM(J22,N22)</f>
        <v>55</v>
      </c>
      <c r="P22" s="21"/>
      <c r="Q22" s="4"/>
      <c r="R22" s="33">
        <v>55</v>
      </c>
    </row>
    <row r="23" spans="1:18">
      <c r="A23" s="100">
        <v>7</v>
      </c>
      <c r="B23" s="101" t="s">
        <v>38</v>
      </c>
      <c r="C23" s="83">
        <v>2015</v>
      </c>
      <c r="D23" s="101" t="s">
        <v>31</v>
      </c>
      <c r="E23" s="84">
        <v>13.67</v>
      </c>
      <c r="F23" s="102">
        <v>48</v>
      </c>
      <c r="G23" s="84"/>
      <c r="H23" s="88"/>
      <c r="I23" s="14"/>
      <c r="J23" s="38"/>
      <c r="K23" s="28"/>
      <c r="L23" s="42"/>
      <c r="M23" s="28"/>
      <c r="N23" s="43"/>
      <c r="O23" s="39">
        <f>SUM(F23,H23,J23,L23,N23)</f>
        <v>48</v>
      </c>
      <c r="P23" s="21"/>
      <c r="Q23" s="4"/>
      <c r="R23" s="33">
        <v>48</v>
      </c>
    </row>
    <row r="24" spans="1:18">
      <c r="A24" s="100">
        <v>8</v>
      </c>
      <c r="B24" s="101" t="s">
        <v>39</v>
      </c>
      <c r="C24" s="83">
        <v>2016</v>
      </c>
      <c r="D24" s="101" t="s">
        <v>18</v>
      </c>
      <c r="E24" s="84"/>
      <c r="F24" s="102"/>
      <c r="G24" s="84">
        <v>11.97</v>
      </c>
      <c r="H24" s="41"/>
      <c r="I24" s="10"/>
      <c r="J24" s="41"/>
      <c r="K24" s="20"/>
      <c r="L24" s="47"/>
      <c r="M24" s="20"/>
      <c r="N24" s="47"/>
      <c r="O24" s="37"/>
      <c r="P24" s="20"/>
      <c r="Q24" s="9"/>
      <c r="R24" s="32"/>
    </row>
    <row r="26" spans="1:18">
      <c r="A26" s="172" t="s">
        <v>40</v>
      </c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2"/>
    </row>
    <row r="27" spans="1:18" s="51" customFormat="1" ht="21" customHeight="1">
      <c r="A27" s="11" t="s">
        <v>2</v>
      </c>
      <c r="B27" s="52" t="s">
        <v>3</v>
      </c>
      <c r="C27" s="11" t="s">
        <v>4</v>
      </c>
      <c r="D27" s="52" t="s">
        <v>5</v>
      </c>
      <c r="E27" s="13" t="s">
        <v>6</v>
      </c>
      <c r="F27" s="40" t="s">
        <v>7</v>
      </c>
      <c r="G27" s="13" t="s">
        <v>8</v>
      </c>
      <c r="H27" s="53" t="s">
        <v>7</v>
      </c>
      <c r="I27" s="17" t="s">
        <v>9</v>
      </c>
      <c r="J27" s="40" t="s">
        <v>7</v>
      </c>
      <c r="K27" s="13" t="s">
        <v>10</v>
      </c>
      <c r="L27" s="40" t="s">
        <v>7</v>
      </c>
      <c r="M27" s="17" t="s">
        <v>11</v>
      </c>
      <c r="N27" s="40" t="s">
        <v>7</v>
      </c>
      <c r="O27" s="99" t="s">
        <v>12</v>
      </c>
      <c r="P27" s="12" t="s">
        <v>13</v>
      </c>
      <c r="Q27" s="11" t="s">
        <v>7</v>
      </c>
      <c r="R27" s="55" t="s">
        <v>14</v>
      </c>
    </row>
    <row r="28" spans="1:18">
      <c r="A28" s="11">
        <v>1</v>
      </c>
      <c r="B28" s="1" t="s">
        <v>41</v>
      </c>
      <c r="C28" s="4">
        <v>2014</v>
      </c>
      <c r="D28" s="1" t="s">
        <v>18</v>
      </c>
      <c r="E28" s="12">
        <v>9.98</v>
      </c>
      <c r="F28" s="40"/>
      <c r="G28" s="12"/>
      <c r="H28" s="69">
        <v>76</v>
      </c>
      <c r="I28" s="68">
        <v>8.6999999999999993</v>
      </c>
      <c r="J28" s="69">
        <v>89</v>
      </c>
      <c r="K28" s="75">
        <v>8.8699999999999992</v>
      </c>
      <c r="L28" s="73">
        <v>84</v>
      </c>
      <c r="M28" s="75">
        <v>8.6999999999999993</v>
      </c>
      <c r="N28" s="73">
        <v>89</v>
      </c>
      <c r="O28" s="111">
        <f>SUM(F28,H28,J28,L28,N28)</f>
        <v>338</v>
      </c>
      <c r="P28" s="75">
        <v>8.77</v>
      </c>
      <c r="Q28" s="67">
        <v>87</v>
      </c>
      <c r="R28" s="76">
        <f>SUM(O28,Q28)</f>
        <v>425</v>
      </c>
    </row>
    <row r="29" spans="1:18">
      <c r="A29" s="11">
        <v>2</v>
      </c>
      <c r="B29" s="1" t="s">
        <v>42</v>
      </c>
      <c r="C29" s="4">
        <v>2014</v>
      </c>
      <c r="D29" s="1" t="s">
        <v>18</v>
      </c>
      <c r="E29" s="12">
        <v>10.54</v>
      </c>
      <c r="F29" s="40"/>
      <c r="G29" s="12">
        <v>11.6</v>
      </c>
      <c r="H29" s="69">
        <v>32</v>
      </c>
      <c r="I29" s="68">
        <v>10.68</v>
      </c>
      <c r="J29" s="69">
        <v>31</v>
      </c>
      <c r="K29" s="75"/>
      <c r="L29" s="73"/>
      <c r="M29" s="75">
        <v>10.5</v>
      </c>
      <c r="N29" s="73">
        <v>36</v>
      </c>
      <c r="O29" s="111">
        <f>SUM(F29,H29,J29,N29)</f>
        <v>99</v>
      </c>
      <c r="P29" s="75">
        <v>10.24</v>
      </c>
      <c r="Q29" s="67">
        <v>42</v>
      </c>
      <c r="R29" s="76">
        <f>SUM(O29,Q29)</f>
        <v>141</v>
      </c>
    </row>
    <row r="30" spans="1:18">
      <c r="A30" s="11">
        <v>3</v>
      </c>
      <c r="B30" s="1" t="s">
        <v>43</v>
      </c>
      <c r="C30" s="4">
        <v>2014</v>
      </c>
      <c r="D30" s="1" t="s">
        <v>21</v>
      </c>
      <c r="E30" s="12">
        <v>10.69</v>
      </c>
      <c r="F30" s="40"/>
      <c r="G30" s="12">
        <v>10.88</v>
      </c>
      <c r="H30" s="69">
        <v>22</v>
      </c>
      <c r="I30" s="68"/>
      <c r="J30" s="69"/>
      <c r="K30" s="75">
        <v>10.220000000000001</v>
      </c>
      <c r="L30" s="73">
        <v>43</v>
      </c>
      <c r="M30" s="75">
        <v>9.86</v>
      </c>
      <c r="N30" s="73">
        <v>52</v>
      </c>
      <c r="O30" s="111">
        <f>SUM(F30,H30,J30,L30,N30)</f>
        <v>117</v>
      </c>
      <c r="P30" s="75"/>
      <c r="Q30" s="67"/>
      <c r="R30" s="78">
        <v>139</v>
      </c>
    </row>
    <row r="31" spans="1:18">
      <c r="A31" s="11">
        <v>4</v>
      </c>
      <c r="B31" s="1" t="s">
        <v>44</v>
      </c>
      <c r="C31" s="4">
        <v>2014</v>
      </c>
      <c r="D31" s="1" t="s">
        <v>21</v>
      </c>
      <c r="E31" s="12">
        <v>11.03</v>
      </c>
      <c r="F31" s="40"/>
      <c r="G31" s="12">
        <v>11.18</v>
      </c>
      <c r="H31" s="40"/>
      <c r="I31" s="12">
        <v>10.82</v>
      </c>
      <c r="J31" s="40">
        <v>28</v>
      </c>
      <c r="K31" s="21"/>
      <c r="L31" s="43"/>
      <c r="M31" s="21"/>
      <c r="N31" s="43"/>
      <c r="O31" s="58">
        <f>SUM(F31,H31,J31,L31,N31)</f>
        <v>28</v>
      </c>
      <c r="P31" s="21"/>
      <c r="Q31" s="4"/>
      <c r="R31" s="33">
        <v>50</v>
      </c>
    </row>
    <row r="32" spans="1:18">
      <c r="A32" s="11">
        <v>5</v>
      </c>
      <c r="B32" s="1" t="s">
        <v>45</v>
      </c>
      <c r="C32" s="4">
        <v>2014</v>
      </c>
      <c r="D32" s="1" t="s">
        <v>18</v>
      </c>
      <c r="E32" s="12">
        <v>14.26</v>
      </c>
      <c r="F32" s="40"/>
      <c r="G32" s="12"/>
      <c r="H32" s="40"/>
      <c r="I32" s="12"/>
      <c r="J32" s="40"/>
      <c r="K32" s="21"/>
      <c r="L32" s="43"/>
      <c r="M32" s="21"/>
      <c r="N32" s="43"/>
      <c r="O32" s="58"/>
      <c r="P32" s="21"/>
      <c r="Q32" s="4"/>
      <c r="R32" s="33"/>
    </row>
    <row r="34" spans="1:18">
      <c r="A34" s="172" t="s">
        <v>46</v>
      </c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</row>
    <row r="35" spans="1:18">
      <c r="A35" s="11" t="s">
        <v>2</v>
      </c>
      <c r="B35" s="52" t="s">
        <v>3</v>
      </c>
      <c r="C35" s="11" t="s">
        <v>4</v>
      </c>
      <c r="D35" s="52" t="s">
        <v>5</v>
      </c>
      <c r="E35" s="13" t="s">
        <v>6</v>
      </c>
      <c r="F35" s="40" t="s">
        <v>7</v>
      </c>
      <c r="G35" s="13" t="s">
        <v>8</v>
      </c>
      <c r="H35" s="53" t="s">
        <v>7</v>
      </c>
      <c r="I35" s="17" t="s">
        <v>9</v>
      </c>
      <c r="J35" s="40" t="s">
        <v>7</v>
      </c>
      <c r="K35" s="13" t="s">
        <v>10</v>
      </c>
      <c r="L35" s="40" t="s">
        <v>7</v>
      </c>
      <c r="M35" s="17" t="s">
        <v>11</v>
      </c>
      <c r="N35" s="40" t="s">
        <v>7</v>
      </c>
      <c r="O35" s="99" t="s">
        <v>12</v>
      </c>
      <c r="P35" s="12" t="s">
        <v>13</v>
      </c>
      <c r="Q35" s="11" t="s">
        <v>7</v>
      </c>
      <c r="R35" s="55" t="s">
        <v>14</v>
      </c>
    </row>
    <row r="36" spans="1:18">
      <c r="A36" s="11">
        <v>1</v>
      </c>
      <c r="B36" s="1" t="s">
        <v>47</v>
      </c>
      <c r="C36" s="4">
        <v>2014</v>
      </c>
      <c r="D36" s="1" t="s">
        <v>18</v>
      </c>
      <c r="E36" s="12">
        <v>9.9</v>
      </c>
      <c r="F36" s="40"/>
      <c r="G36" s="12"/>
      <c r="H36" s="69">
        <v>76</v>
      </c>
      <c r="I36" s="68">
        <v>8.6999999999999993</v>
      </c>
      <c r="J36" s="69">
        <v>89</v>
      </c>
      <c r="K36" s="75">
        <v>8.8699999999999992</v>
      </c>
      <c r="L36" s="73">
        <v>84</v>
      </c>
      <c r="M36" s="75">
        <v>8.6999999999999993</v>
      </c>
      <c r="N36" s="73">
        <v>89</v>
      </c>
      <c r="O36" s="111">
        <f>SUM(F36,H36,J36,L36,N36)</f>
        <v>338</v>
      </c>
      <c r="P36" s="75">
        <v>8.77</v>
      </c>
      <c r="Q36" s="67">
        <v>87</v>
      </c>
      <c r="R36" s="76">
        <f>SUM(O36,Q36)</f>
        <v>425</v>
      </c>
    </row>
    <row r="37" spans="1:18">
      <c r="A37" s="11">
        <v>2</v>
      </c>
      <c r="B37" s="1" t="s">
        <v>48</v>
      </c>
      <c r="C37" s="4">
        <v>2014</v>
      </c>
      <c r="D37" s="1" t="s">
        <v>21</v>
      </c>
      <c r="E37" s="12">
        <v>9.92</v>
      </c>
      <c r="F37" s="40"/>
      <c r="G37" s="12">
        <v>10.27</v>
      </c>
      <c r="H37" s="69">
        <v>32</v>
      </c>
      <c r="I37" s="68">
        <v>10.68</v>
      </c>
      <c r="J37" s="69">
        <v>31</v>
      </c>
      <c r="K37" s="75"/>
      <c r="L37" s="73"/>
      <c r="M37" s="75">
        <v>10.5</v>
      </c>
      <c r="N37" s="73">
        <v>36</v>
      </c>
      <c r="O37" s="111">
        <f>SUM(F37,H37,J37,N37)</f>
        <v>99</v>
      </c>
      <c r="P37" s="75">
        <v>10.24</v>
      </c>
      <c r="Q37" s="67">
        <v>42</v>
      </c>
      <c r="R37" s="76">
        <f>SUM(O37,Q37)</f>
        <v>141</v>
      </c>
    </row>
    <row r="38" spans="1:18">
      <c r="A38" s="24">
        <v>3</v>
      </c>
      <c r="B38" s="59" t="s">
        <v>49</v>
      </c>
      <c r="C38" s="60">
        <v>2014</v>
      </c>
      <c r="D38" s="59" t="s">
        <v>34</v>
      </c>
      <c r="E38" s="61">
        <v>10.210000000000001</v>
      </c>
      <c r="F38" s="62"/>
      <c r="G38" s="61">
        <v>11.63</v>
      </c>
      <c r="H38" s="69">
        <v>22</v>
      </c>
      <c r="I38" s="68"/>
      <c r="J38" s="69"/>
      <c r="K38" s="75">
        <v>10.220000000000001</v>
      </c>
      <c r="L38" s="73">
        <v>43</v>
      </c>
      <c r="M38" s="75">
        <v>9.86</v>
      </c>
      <c r="N38" s="73">
        <v>52</v>
      </c>
      <c r="O38" s="111">
        <f>SUM(F38,H38,J38,L38,N38)</f>
        <v>117</v>
      </c>
      <c r="P38" s="75"/>
      <c r="Q38" s="67"/>
      <c r="R38" s="78">
        <v>139</v>
      </c>
    </row>
    <row r="39" spans="1:18">
      <c r="A39" s="11">
        <v>4</v>
      </c>
      <c r="B39" s="1" t="s">
        <v>50</v>
      </c>
      <c r="C39" s="4">
        <v>2014</v>
      </c>
      <c r="D39" s="1"/>
      <c r="E39" s="12">
        <v>10.8</v>
      </c>
      <c r="F39" s="40"/>
      <c r="G39" s="12"/>
      <c r="H39" s="98"/>
      <c r="I39" s="68"/>
      <c r="J39" s="69"/>
      <c r="K39" s="75"/>
      <c r="L39" s="73"/>
      <c r="M39" s="75"/>
      <c r="N39" s="73"/>
      <c r="O39" s="111"/>
      <c r="P39" s="75"/>
      <c r="Q39" s="67"/>
      <c r="R39" s="78"/>
    </row>
    <row r="40" spans="1:18">
      <c r="A40" s="11">
        <v>5</v>
      </c>
      <c r="B40" s="1" t="s">
        <v>51</v>
      </c>
      <c r="C40" s="4">
        <v>2014</v>
      </c>
      <c r="D40" s="1" t="s">
        <v>37</v>
      </c>
      <c r="E40" s="12"/>
      <c r="F40" s="40"/>
      <c r="G40" s="12">
        <v>11.63</v>
      </c>
      <c r="H40" s="89"/>
      <c r="I40" s="90"/>
      <c r="J40" s="89"/>
      <c r="K40" s="91"/>
      <c r="L40" s="92"/>
      <c r="M40" s="91"/>
      <c r="N40" s="92"/>
      <c r="O40" s="93"/>
      <c r="P40" s="91"/>
      <c r="Q40" s="94"/>
      <c r="R40" s="95"/>
    </row>
    <row r="42" spans="1:18">
      <c r="A42" s="172" t="s">
        <v>52</v>
      </c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</row>
    <row r="43" spans="1:18" s="51" customFormat="1" ht="17.25" customHeight="1">
      <c r="A43" s="24" t="s">
        <v>2</v>
      </c>
      <c r="B43" s="50" t="s">
        <v>3</v>
      </c>
      <c r="C43" s="24" t="s">
        <v>4</v>
      </c>
      <c r="D43" s="50" t="s">
        <v>5</v>
      </c>
      <c r="E43" s="25" t="s">
        <v>6</v>
      </c>
      <c r="F43" s="62" t="s">
        <v>7</v>
      </c>
      <c r="G43" s="24" t="s">
        <v>8</v>
      </c>
      <c r="H43" s="53" t="s">
        <v>7</v>
      </c>
      <c r="I43" s="17" t="s">
        <v>9</v>
      </c>
      <c r="J43" s="40" t="s">
        <v>7</v>
      </c>
      <c r="K43" s="13" t="s">
        <v>10</v>
      </c>
      <c r="L43" s="40" t="s">
        <v>7</v>
      </c>
      <c r="M43" s="17" t="s">
        <v>11</v>
      </c>
      <c r="N43" s="40" t="s">
        <v>7</v>
      </c>
      <c r="O43" s="99" t="s">
        <v>12</v>
      </c>
      <c r="P43" s="12" t="s">
        <v>13</v>
      </c>
      <c r="Q43" s="11" t="s">
        <v>7</v>
      </c>
      <c r="R43" s="55" t="s">
        <v>14</v>
      </c>
    </row>
    <row r="44" spans="1:18">
      <c r="A44" s="100">
        <v>1</v>
      </c>
      <c r="B44" s="101" t="s">
        <v>53</v>
      </c>
      <c r="C44" s="83">
        <v>2013</v>
      </c>
      <c r="D44" s="101" t="s">
        <v>18</v>
      </c>
      <c r="E44" s="84">
        <v>9.98</v>
      </c>
      <c r="F44" s="102">
        <v>108</v>
      </c>
      <c r="G44" s="84">
        <v>9.33</v>
      </c>
      <c r="H44" s="98">
        <v>86</v>
      </c>
      <c r="I44" s="68">
        <v>8.51</v>
      </c>
      <c r="J44" s="69">
        <v>98</v>
      </c>
      <c r="K44" s="75">
        <v>8.6</v>
      </c>
      <c r="L44" s="73">
        <v>94</v>
      </c>
      <c r="M44" s="75"/>
      <c r="N44" s="73"/>
      <c r="O44" s="111">
        <f>SUM(F44,H44,J44,L44)</f>
        <v>386</v>
      </c>
      <c r="P44" s="75">
        <v>8.42</v>
      </c>
      <c r="Q44" s="67">
        <v>105</v>
      </c>
      <c r="R44" s="76">
        <f>SUM(O44,Q44)</f>
        <v>491</v>
      </c>
    </row>
    <row r="45" spans="1:18">
      <c r="A45" s="100">
        <v>2</v>
      </c>
      <c r="B45" s="101" t="s">
        <v>54</v>
      </c>
      <c r="C45" s="83">
        <v>2013</v>
      </c>
      <c r="D45" s="101" t="s">
        <v>18</v>
      </c>
      <c r="E45" s="84"/>
      <c r="F45" s="102"/>
      <c r="G45" s="84">
        <v>10.85</v>
      </c>
      <c r="H45" s="89"/>
      <c r="I45" s="90"/>
      <c r="J45" s="89"/>
      <c r="K45" s="91"/>
      <c r="L45" s="92"/>
      <c r="M45" s="91"/>
      <c r="N45" s="92"/>
      <c r="O45" s="93"/>
      <c r="P45" s="91"/>
      <c r="Q45" s="94"/>
      <c r="R45" s="131"/>
    </row>
    <row r="47" spans="1:18">
      <c r="A47" s="172" t="s">
        <v>55</v>
      </c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</row>
    <row r="48" spans="1:18" s="51" customFormat="1" ht="19.5" customHeight="1">
      <c r="A48" s="24" t="s">
        <v>2</v>
      </c>
      <c r="B48" s="50" t="s">
        <v>3</v>
      </c>
      <c r="C48" s="24" t="s">
        <v>4</v>
      </c>
      <c r="D48" s="50" t="s">
        <v>5</v>
      </c>
      <c r="E48" s="25" t="s">
        <v>6</v>
      </c>
      <c r="F48" s="62" t="s">
        <v>7</v>
      </c>
      <c r="G48" s="25" t="s">
        <v>8</v>
      </c>
      <c r="H48" s="53" t="s">
        <v>7</v>
      </c>
      <c r="I48" s="17" t="s">
        <v>9</v>
      </c>
      <c r="J48" s="40" t="s">
        <v>7</v>
      </c>
      <c r="K48" s="13" t="s">
        <v>10</v>
      </c>
      <c r="L48" s="40" t="s">
        <v>7</v>
      </c>
      <c r="M48" s="17" t="s">
        <v>11</v>
      </c>
      <c r="N48" s="40" t="s">
        <v>7</v>
      </c>
      <c r="O48" s="99" t="s">
        <v>12</v>
      </c>
      <c r="P48" s="12" t="s">
        <v>13</v>
      </c>
      <c r="Q48" s="11" t="s">
        <v>7</v>
      </c>
      <c r="R48" s="55" t="s">
        <v>14</v>
      </c>
    </row>
    <row r="49" spans="1:18">
      <c r="A49" s="11"/>
      <c r="B49" s="1"/>
      <c r="C49" s="4"/>
      <c r="D49" s="1"/>
      <c r="E49" s="13"/>
      <c r="F49" s="40"/>
      <c r="G49" s="11"/>
      <c r="H49" s="97"/>
      <c r="I49" s="17"/>
      <c r="J49" s="40"/>
      <c r="K49" s="21"/>
      <c r="L49" s="43"/>
      <c r="M49" s="81"/>
      <c r="N49" s="43"/>
      <c r="O49" s="58"/>
      <c r="P49" s="21"/>
      <c r="Q49" s="4"/>
      <c r="R49" s="33"/>
    </row>
    <row r="50" spans="1:18">
      <c r="A50" s="6"/>
      <c r="B50" s="3"/>
      <c r="C50" s="9"/>
      <c r="D50" s="3"/>
      <c r="E50" s="8"/>
      <c r="F50" s="41"/>
      <c r="G50" s="6"/>
      <c r="H50" s="137"/>
      <c r="I50" s="138"/>
      <c r="J50" s="139"/>
      <c r="K50" s="140"/>
      <c r="L50" s="141"/>
      <c r="M50" s="142"/>
      <c r="N50" s="141"/>
      <c r="O50" s="143"/>
      <c r="P50" s="140"/>
      <c r="Q50" s="144"/>
      <c r="R50" s="145"/>
    </row>
    <row r="51" spans="1:18">
      <c r="A51" s="172" t="s">
        <v>56</v>
      </c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</row>
    <row r="52" spans="1:18" s="51" customFormat="1" ht="20.25" customHeight="1">
      <c r="A52" s="11" t="s">
        <v>2</v>
      </c>
      <c r="B52" s="52" t="s">
        <v>3</v>
      </c>
      <c r="C52" s="11" t="s">
        <v>4</v>
      </c>
      <c r="D52" s="52" t="s">
        <v>5</v>
      </c>
      <c r="E52" s="13" t="s">
        <v>6</v>
      </c>
      <c r="F52" s="40" t="s">
        <v>7</v>
      </c>
      <c r="G52" s="11" t="s">
        <v>8</v>
      </c>
      <c r="H52" s="53" t="s">
        <v>7</v>
      </c>
      <c r="I52" s="17" t="s">
        <v>9</v>
      </c>
      <c r="J52" s="40" t="s">
        <v>7</v>
      </c>
      <c r="K52" s="13" t="s">
        <v>10</v>
      </c>
      <c r="L52" s="40" t="s">
        <v>7</v>
      </c>
      <c r="M52" s="17" t="s">
        <v>11</v>
      </c>
      <c r="N52" s="40" t="s">
        <v>7</v>
      </c>
      <c r="O52" s="99" t="s">
        <v>12</v>
      </c>
      <c r="P52" s="12" t="s">
        <v>13</v>
      </c>
      <c r="Q52" s="11" t="s">
        <v>7</v>
      </c>
      <c r="R52" s="55" t="s">
        <v>14</v>
      </c>
    </row>
    <row r="53" spans="1:18">
      <c r="A53" s="146">
        <v>1</v>
      </c>
      <c r="B53" s="147" t="s">
        <v>57</v>
      </c>
      <c r="C53" s="148">
        <v>2012</v>
      </c>
      <c r="D53" s="147" t="s">
        <v>58</v>
      </c>
      <c r="E53" s="149">
        <v>8.73</v>
      </c>
      <c r="F53" s="150"/>
      <c r="G53" s="149">
        <v>8.75</v>
      </c>
      <c r="H53" s="151"/>
      <c r="I53" s="152">
        <v>8.83</v>
      </c>
      <c r="J53" s="151">
        <v>85</v>
      </c>
      <c r="K53" s="153">
        <v>9.1</v>
      </c>
      <c r="L53" s="154">
        <v>74</v>
      </c>
      <c r="M53" s="155"/>
      <c r="N53" s="154"/>
      <c r="O53" s="156">
        <f>SUM(J53,L53,N53)</f>
        <v>159</v>
      </c>
      <c r="P53" s="153">
        <v>8.8699999999999992</v>
      </c>
      <c r="Q53" s="157">
        <v>84</v>
      </c>
      <c r="R53" s="158">
        <f>SUM(O53,Q53)</f>
        <v>243</v>
      </c>
    </row>
    <row r="54" spans="1:18">
      <c r="A54" s="100">
        <v>2</v>
      </c>
      <c r="B54" s="101" t="s">
        <v>59</v>
      </c>
      <c r="C54" s="83">
        <v>2012</v>
      </c>
      <c r="D54" s="101" t="s">
        <v>58</v>
      </c>
      <c r="E54" s="84">
        <v>8.93</v>
      </c>
      <c r="F54" s="102"/>
      <c r="G54" s="84">
        <v>9.31</v>
      </c>
      <c r="H54" s="69"/>
      <c r="I54" s="68">
        <v>9.31</v>
      </c>
      <c r="J54" s="69">
        <v>66</v>
      </c>
      <c r="K54" s="75">
        <v>9.39</v>
      </c>
      <c r="L54" s="73">
        <v>64</v>
      </c>
      <c r="M54" s="110"/>
      <c r="N54" s="73"/>
      <c r="O54" s="111">
        <f>SUM(J54,L54,N54)</f>
        <v>130</v>
      </c>
      <c r="P54" s="75"/>
      <c r="Q54" s="67"/>
      <c r="R54" s="78">
        <v>130</v>
      </c>
    </row>
    <row r="55" spans="1:18">
      <c r="A55" s="100">
        <v>3</v>
      </c>
      <c r="B55" s="101" t="s">
        <v>60</v>
      </c>
      <c r="C55" s="83">
        <v>2012</v>
      </c>
      <c r="D55" s="101" t="s">
        <v>16</v>
      </c>
      <c r="E55" s="84">
        <v>9.16</v>
      </c>
      <c r="F55" s="102"/>
      <c r="G55" s="84"/>
      <c r="H55" s="69"/>
      <c r="I55" s="68"/>
      <c r="J55" s="69"/>
      <c r="K55" s="75">
        <v>9.4600000000000009</v>
      </c>
      <c r="L55" s="73">
        <v>62</v>
      </c>
      <c r="M55" s="110"/>
      <c r="N55" s="73"/>
      <c r="O55" s="111">
        <f>SUM(L55,N55)</f>
        <v>62</v>
      </c>
      <c r="P55" s="75">
        <v>9.4700000000000006</v>
      </c>
      <c r="Q55" s="67">
        <v>62</v>
      </c>
      <c r="R55" s="76">
        <f>SUM(O55,Q55)</f>
        <v>124</v>
      </c>
    </row>
    <row r="56" spans="1:18">
      <c r="A56" s="107">
        <v>4</v>
      </c>
      <c r="B56" s="103" t="s">
        <v>61</v>
      </c>
      <c r="C56" s="104">
        <v>2011</v>
      </c>
      <c r="D56" s="103" t="s">
        <v>18</v>
      </c>
      <c r="E56" s="105">
        <v>9.49</v>
      </c>
      <c r="F56" s="106"/>
      <c r="G56" s="105"/>
      <c r="H56" s="40"/>
      <c r="I56" s="12"/>
      <c r="J56" s="40"/>
      <c r="K56" s="21">
        <v>9.6999999999999993</v>
      </c>
      <c r="L56" s="43">
        <v>56</v>
      </c>
      <c r="M56" s="81"/>
      <c r="N56" s="43"/>
      <c r="O56" s="58">
        <f>SUM(L56,N56)</f>
        <v>56</v>
      </c>
      <c r="P56" s="21">
        <v>9.6300000000000008</v>
      </c>
      <c r="Q56" s="4">
        <v>58</v>
      </c>
      <c r="R56" s="65">
        <f>SUM(O56,Q56)</f>
        <v>114</v>
      </c>
    </row>
    <row r="57" spans="1:18">
      <c r="A57" s="100">
        <v>5</v>
      </c>
      <c r="B57" s="101" t="s">
        <v>62</v>
      </c>
      <c r="C57" s="83">
        <v>2012</v>
      </c>
      <c r="D57" s="101"/>
      <c r="E57" s="84">
        <v>9.6</v>
      </c>
      <c r="F57" s="102"/>
      <c r="G57" s="84">
        <v>9.9</v>
      </c>
      <c r="H57" s="97"/>
      <c r="I57" s="12"/>
      <c r="J57" s="40"/>
      <c r="K57" s="21"/>
      <c r="L57" s="43"/>
      <c r="M57" s="81"/>
      <c r="N57" s="43"/>
      <c r="O57" s="58"/>
      <c r="P57" s="21"/>
      <c r="Q57" s="4"/>
      <c r="R57" s="65"/>
    </row>
    <row r="58" spans="1:18">
      <c r="A58" s="100">
        <v>6</v>
      </c>
      <c r="B58" s="101" t="s">
        <v>63</v>
      </c>
      <c r="C58" s="83">
        <v>2012</v>
      </c>
      <c r="D58" s="101" t="s">
        <v>18</v>
      </c>
      <c r="E58" s="84"/>
      <c r="F58" s="102"/>
      <c r="G58" s="84">
        <v>9.4</v>
      </c>
      <c r="H58" s="41"/>
      <c r="I58" s="10"/>
      <c r="J58" s="41"/>
      <c r="K58" s="20"/>
      <c r="L58" s="47"/>
      <c r="M58" s="30"/>
      <c r="N58" s="47"/>
      <c r="O58" s="37"/>
      <c r="P58" s="20"/>
      <c r="Q58" s="9"/>
      <c r="R58" s="134"/>
    </row>
    <row r="60" spans="1:18">
      <c r="A60" s="172" t="s">
        <v>64</v>
      </c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72"/>
      <c r="R60" s="172"/>
    </row>
    <row r="61" spans="1:18" ht="17.25" customHeight="1">
      <c r="A61" s="11" t="s">
        <v>2</v>
      </c>
      <c r="B61" s="1" t="s">
        <v>3</v>
      </c>
      <c r="C61" s="4" t="s">
        <v>4</v>
      </c>
      <c r="D61" s="1" t="s">
        <v>5</v>
      </c>
      <c r="E61" s="13" t="s">
        <v>6</v>
      </c>
      <c r="F61" s="40" t="s">
        <v>7</v>
      </c>
      <c r="G61" s="11" t="s">
        <v>8</v>
      </c>
      <c r="H61" s="53" t="s">
        <v>7</v>
      </c>
      <c r="I61" s="17" t="s">
        <v>9</v>
      </c>
      <c r="J61" s="40" t="s">
        <v>7</v>
      </c>
      <c r="K61" s="23" t="s">
        <v>10</v>
      </c>
      <c r="L61" s="43" t="s">
        <v>7</v>
      </c>
      <c r="M61" s="81" t="s">
        <v>11</v>
      </c>
      <c r="N61" s="43" t="s">
        <v>7</v>
      </c>
      <c r="O61" s="125" t="s">
        <v>12</v>
      </c>
      <c r="P61" s="21" t="s">
        <v>13</v>
      </c>
      <c r="Q61" s="4" t="s">
        <v>7</v>
      </c>
      <c r="R61" s="33" t="s">
        <v>14</v>
      </c>
    </row>
    <row r="62" spans="1:18">
      <c r="A62" s="107">
        <v>1</v>
      </c>
      <c r="B62" s="103" t="s">
        <v>65</v>
      </c>
      <c r="C62" s="104">
        <v>2011</v>
      </c>
      <c r="D62" s="103" t="s">
        <v>18</v>
      </c>
      <c r="E62" s="105">
        <v>7.73</v>
      </c>
      <c r="F62" s="106"/>
      <c r="G62" s="133">
        <v>7.83</v>
      </c>
      <c r="H62" s="69"/>
      <c r="I62" s="68">
        <v>7.64</v>
      </c>
      <c r="J62" s="69">
        <v>121</v>
      </c>
      <c r="K62" s="75">
        <v>7.92</v>
      </c>
      <c r="L62" s="73">
        <v>95</v>
      </c>
      <c r="M62" s="75">
        <v>8.39</v>
      </c>
      <c r="N62" s="73">
        <v>76</v>
      </c>
      <c r="O62" s="111">
        <f>SUM(J62,L62,N62)</f>
        <v>292</v>
      </c>
      <c r="P62" s="75">
        <v>7.8</v>
      </c>
      <c r="Q62" s="67">
        <v>105</v>
      </c>
      <c r="R62" s="76">
        <f>SUM(O62,Q62)</f>
        <v>397</v>
      </c>
    </row>
    <row r="63" spans="1:18">
      <c r="A63" s="100">
        <v>2</v>
      </c>
      <c r="B63" s="101" t="s">
        <v>66</v>
      </c>
      <c r="C63" s="83">
        <v>2012</v>
      </c>
      <c r="D63" s="101"/>
      <c r="E63" s="84">
        <v>9.93</v>
      </c>
      <c r="F63" s="102"/>
      <c r="G63" s="132">
        <v>9.6199999999999992</v>
      </c>
      <c r="H63" s="98"/>
      <c r="I63" s="126"/>
      <c r="J63" s="69"/>
      <c r="K63" s="75">
        <v>8.84</v>
      </c>
      <c r="L63" s="73">
        <v>60</v>
      </c>
      <c r="M63" s="110"/>
      <c r="N63" s="73"/>
      <c r="O63" s="111">
        <v>60</v>
      </c>
      <c r="P63" s="75">
        <v>8.8800000000000008</v>
      </c>
      <c r="Q63" s="67">
        <v>58</v>
      </c>
      <c r="R63" s="76">
        <f>SUM(O63,Q63)</f>
        <v>118</v>
      </c>
    </row>
    <row r="64" spans="1:18">
      <c r="A64" s="100">
        <v>3</v>
      </c>
      <c r="B64" s="101" t="s">
        <v>67</v>
      </c>
      <c r="C64" s="83">
        <v>2011</v>
      </c>
      <c r="D64" s="101" t="s">
        <v>21</v>
      </c>
      <c r="E64" s="84"/>
      <c r="F64" s="102"/>
      <c r="G64" s="132">
        <v>9.85</v>
      </c>
      <c r="H64" s="89"/>
      <c r="I64" s="129"/>
      <c r="J64" s="89"/>
      <c r="K64" s="91"/>
      <c r="L64" s="92"/>
      <c r="M64" s="130"/>
      <c r="N64" s="92"/>
      <c r="O64" s="93"/>
      <c r="P64" s="91"/>
      <c r="Q64" s="94"/>
      <c r="R64" s="131"/>
    </row>
    <row r="66" spans="1:18">
      <c r="A66" s="172" t="s">
        <v>68</v>
      </c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72"/>
      <c r="R66" s="172"/>
    </row>
    <row r="67" spans="1:18" s="51" customFormat="1" ht="14.25" customHeight="1">
      <c r="A67" s="11" t="s">
        <v>2</v>
      </c>
      <c r="B67" s="52" t="s">
        <v>3</v>
      </c>
      <c r="C67" s="11" t="s">
        <v>4</v>
      </c>
      <c r="D67" s="52" t="s">
        <v>5</v>
      </c>
      <c r="E67" s="13" t="s">
        <v>6</v>
      </c>
      <c r="F67" s="40" t="s">
        <v>7</v>
      </c>
      <c r="G67" s="11" t="s">
        <v>8</v>
      </c>
      <c r="H67" s="53" t="s">
        <v>7</v>
      </c>
      <c r="I67" s="17" t="s">
        <v>9</v>
      </c>
      <c r="J67" s="40" t="s">
        <v>7</v>
      </c>
      <c r="K67" s="13" t="s">
        <v>10</v>
      </c>
      <c r="L67" s="40" t="s">
        <v>7</v>
      </c>
      <c r="M67" s="17" t="s">
        <v>11</v>
      </c>
      <c r="N67" s="40" t="s">
        <v>7</v>
      </c>
      <c r="O67" s="99" t="s">
        <v>12</v>
      </c>
      <c r="P67" s="12" t="s">
        <v>13</v>
      </c>
      <c r="Q67" s="11" t="s">
        <v>7</v>
      </c>
      <c r="R67" s="55" t="s">
        <v>14</v>
      </c>
    </row>
    <row r="68" spans="1:18">
      <c r="A68" s="100">
        <v>1</v>
      </c>
      <c r="B68" s="101" t="s">
        <v>17</v>
      </c>
      <c r="C68" s="83">
        <v>2015</v>
      </c>
      <c r="D68" s="101" t="s">
        <v>18</v>
      </c>
      <c r="E68" s="84"/>
      <c r="F68" s="40"/>
      <c r="G68" s="12" t="s">
        <v>69</v>
      </c>
      <c r="H68" s="40">
        <v>23</v>
      </c>
      <c r="I68" s="12"/>
      <c r="J68" s="40"/>
      <c r="K68" s="21" t="s">
        <v>70</v>
      </c>
      <c r="L68" s="43">
        <v>23</v>
      </c>
      <c r="M68" s="21" t="s">
        <v>71</v>
      </c>
      <c r="N68" s="43">
        <v>22</v>
      </c>
      <c r="O68" s="58">
        <f>SUM(H68,L68,N68)</f>
        <v>68</v>
      </c>
      <c r="P68" s="21" t="s">
        <v>72</v>
      </c>
      <c r="Q68" s="4"/>
      <c r="R68" s="33"/>
    </row>
    <row r="69" spans="1:18">
      <c r="A69" s="11">
        <v>2</v>
      </c>
      <c r="B69" s="1" t="s">
        <v>23</v>
      </c>
      <c r="C69" s="4">
        <v>2015</v>
      </c>
      <c r="D69" s="1" t="s">
        <v>24</v>
      </c>
      <c r="E69" s="12"/>
      <c r="F69" s="40"/>
      <c r="G69" s="12" t="s">
        <v>73</v>
      </c>
      <c r="H69" s="40">
        <v>0</v>
      </c>
      <c r="I69" s="12"/>
      <c r="J69" s="40"/>
      <c r="K69" s="21"/>
      <c r="L69" s="43"/>
      <c r="M69" s="21"/>
      <c r="N69" s="43"/>
      <c r="O69" s="58">
        <v>0</v>
      </c>
      <c r="P69" s="21" t="s">
        <v>74</v>
      </c>
      <c r="Q69" s="4"/>
      <c r="R69" s="33"/>
    </row>
    <row r="71" spans="1:18">
      <c r="A71" s="172" t="s">
        <v>75</v>
      </c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72"/>
      <c r="R71" s="172"/>
    </row>
    <row r="72" spans="1:18" s="51" customFormat="1" ht="18" customHeight="1">
      <c r="A72" s="11" t="s">
        <v>2</v>
      </c>
      <c r="B72" s="52" t="s">
        <v>3</v>
      </c>
      <c r="C72" s="11" t="s">
        <v>4</v>
      </c>
      <c r="D72" s="52" t="s">
        <v>5</v>
      </c>
      <c r="E72" s="13" t="s">
        <v>6</v>
      </c>
      <c r="F72" s="40" t="s">
        <v>7</v>
      </c>
      <c r="G72" s="11" t="s">
        <v>8</v>
      </c>
      <c r="H72" s="53" t="s">
        <v>7</v>
      </c>
      <c r="I72" s="17" t="s">
        <v>9</v>
      </c>
      <c r="J72" s="40" t="s">
        <v>7</v>
      </c>
      <c r="K72" s="13" t="s">
        <v>10</v>
      </c>
      <c r="L72" s="40" t="s">
        <v>7</v>
      </c>
      <c r="M72" s="17" t="s">
        <v>11</v>
      </c>
      <c r="N72" s="40" t="s">
        <v>7</v>
      </c>
      <c r="O72" s="99" t="s">
        <v>12</v>
      </c>
      <c r="P72" s="12" t="s">
        <v>13</v>
      </c>
      <c r="Q72" s="11" t="s">
        <v>7</v>
      </c>
      <c r="R72" s="55" t="s">
        <v>14</v>
      </c>
    </row>
    <row r="73" spans="1:18">
      <c r="A73" s="11"/>
      <c r="B73" s="1"/>
      <c r="C73" s="4"/>
      <c r="D73" s="1"/>
      <c r="E73" s="12"/>
      <c r="F73" s="40"/>
      <c r="G73" s="12"/>
      <c r="H73" s="40"/>
      <c r="I73" s="12" t="s">
        <v>76</v>
      </c>
      <c r="J73" s="40">
        <v>12</v>
      </c>
      <c r="K73" s="21"/>
      <c r="L73" s="43"/>
      <c r="M73" s="81"/>
      <c r="N73" s="43"/>
      <c r="O73" s="58">
        <f>SUM(J73)</f>
        <v>12</v>
      </c>
      <c r="P73" s="21"/>
      <c r="Q73" s="4"/>
      <c r="R73" s="33"/>
    </row>
    <row r="75" spans="1:18">
      <c r="A75" s="172" t="s">
        <v>77</v>
      </c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  <c r="R75" s="172"/>
    </row>
    <row r="76" spans="1:18" s="51" customFormat="1" ht="18" customHeight="1">
      <c r="A76" s="11" t="s">
        <v>2</v>
      </c>
      <c r="B76" s="52" t="s">
        <v>3</v>
      </c>
      <c r="C76" s="11" t="s">
        <v>4</v>
      </c>
      <c r="D76" s="52" t="s">
        <v>5</v>
      </c>
      <c r="E76" s="13" t="s">
        <v>6</v>
      </c>
      <c r="F76" s="40" t="s">
        <v>7</v>
      </c>
      <c r="G76" s="11" t="s">
        <v>8</v>
      </c>
      <c r="H76" s="53" t="s">
        <v>7</v>
      </c>
      <c r="I76" s="17" t="s">
        <v>9</v>
      </c>
      <c r="J76" s="40" t="s">
        <v>7</v>
      </c>
      <c r="K76" s="13" t="s">
        <v>10</v>
      </c>
      <c r="L76" s="40" t="s">
        <v>7</v>
      </c>
      <c r="M76" s="17" t="s">
        <v>11</v>
      </c>
      <c r="N76" s="40" t="s">
        <v>7</v>
      </c>
      <c r="O76" s="99" t="s">
        <v>12</v>
      </c>
      <c r="P76" s="12" t="s">
        <v>13</v>
      </c>
      <c r="Q76" s="11" t="s">
        <v>7</v>
      </c>
      <c r="R76" s="55" t="s">
        <v>14</v>
      </c>
    </row>
    <row r="77" spans="1:18">
      <c r="A77" s="11"/>
      <c r="B77" s="1"/>
      <c r="C77" s="4"/>
      <c r="D77" s="1"/>
      <c r="E77" s="12"/>
      <c r="F77" s="40"/>
      <c r="G77" s="12"/>
      <c r="H77" s="40">
        <v>18</v>
      </c>
      <c r="I77" s="17"/>
      <c r="J77" s="40"/>
      <c r="K77" s="21"/>
      <c r="L77" s="43"/>
      <c r="M77" s="21" t="s">
        <v>78</v>
      </c>
      <c r="N77" s="43">
        <v>31</v>
      </c>
      <c r="O77" s="58">
        <f>SUM(H77,N77)</f>
        <v>49</v>
      </c>
      <c r="P77" s="21"/>
      <c r="Q77" s="4"/>
      <c r="R77" s="33"/>
    </row>
    <row r="79" spans="1:18">
      <c r="A79" s="172" t="s">
        <v>79</v>
      </c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72"/>
      <c r="R79" s="172"/>
    </row>
    <row r="80" spans="1:18">
      <c r="A80" s="11" t="s">
        <v>2</v>
      </c>
      <c r="B80" s="52" t="s">
        <v>3</v>
      </c>
      <c r="C80" s="11" t="s">
        <v>4</v>
      </c>
      <c r="D80" s="52" t="s">
        <v>5</v>
      </c>
      <c r="E80" s="13" t="s">
        <v>6</v>
      </c>
      <c r="F80" s="40" t="s">
        <v>7</v>
      </c>
      <c r="G80" s="11" t="s">
        <v>8</v>
      </c>
      <c r="H80" s="53" t="s">
        <v>7</v>
      </c>
      <c r="I80" s="17" t="s">
        <v>9</v>
      </c>
      <c r="J80" s="40" t="s">
        <v>7</v>
      </c>
      <c r="K80" s="13" t="s">
        <v>10</v>
      </c>
      <c r="L80" s="40" t="s">
        <v>7</v>
      </c>
      <c r="M80" s="17" t="s">
        <v>11</v>
      </c>
      <c r="N80" s="40" t="s">
        <v>7</v>
      </c>
      <c r="O80" s="99" t="s">
        <v>12</v>
      </c>
      <c r="P80" s="12" t="s">
        <v>13</v>
      </c>
      <c r="Q80" s="11" t="s">
        <v>7</v>
      </c>
      <c r="R80" s="55" t="s">
        <v>14</v>
      </c>
    </row>
    <row r="81" spans="1:18">
      <c r="A81" s="11">
        <v>1</v>
      </c>
      <c r="B81" s="1" t="s">
        <v>60</v>
      </c>
      <c r="C81" s="4">
        <v>2012</v>
      </c>
      <c r="D81" s="1" t="s">
        <v>16</v>
      </c>
      <c r="E81" s="12"/>
      <c r="F81" s="40"/>
      <c r="G81" s="12">
        <v>58.83</v>
      </c>
      <c r="H81" s="40"/>
      <c r="I81" s="17"/>
      <c r="J81" s="40"/>
      <c r="K81" s="21"/>
      <c r="L81" s="43"/>
      <c r="M81" s="21"/>
      <c r="N81" s="43"/>
      <c r="O81" s="58"/>
      <c r="P81" s="21" t="s">
        <v>80</v>
      </c>
      <c r="Q81" s="4">
        <v>88</v>
      </c>
      <c r="R81" s="33">
        <v>88</v>
      </c>
    </row>
    <row r="83" spans="1:18">
      <c r="A83" s="172" t="s">
        <v>81</v>
      </c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72"/>
      <c r="R83" s="172"/>
    </row>
    <row r="84" spans="1:18" s="51" customFormat="1" ht="18" customHeight="1">
      <c r="A84" s="11" t="s">
        <v>2</v>
      </c>
      <c r="B84" s="52" t="s">
        <v>3</v>
      </c>
      <c r="C84" s="11" t="s">
        <v>4</v>
      </c>
      <c r="D84" s="52" t="s">
        <v>5</v>
      </c>
      <c r="E84" s="13" t="s">
        <v>6</v>
      </c>
      <c r="F84" s="40" t="s">
        <v>7</v>
      </c>
      <c r="G84" s="11" t="s">
        <v>8</v>
      </c>
      <c r="H84" s="53" t="s">
        <v>7</v>
      </c>
      <c r="I84" s="17" t="s">
        <v>9</v>
      </c>
      <c r="J84" s="40" t="s">
        <v>7</v>
      </c>
      <c r="K84" s="13" t="s">
        <v>10</v>
      </c>
      <c r="L84" s="40" t="s">
        <v>7</v>
      </c>
      <c r="M84" s="17" t="s">
        <v>11</v>
      </c>
      <c r="N84" s="40" t="s">
        <v>7</v>
      </c>
      <c r="O84" s="99" t="s">
        <v>12</v>
      </c>
      <c r="P84" s="12" t="s">
        <v>13</v>
      </c>
      <c r="Q84" s="11" t="s">
        <v>7</v>
      </c>
      <c r="R84" s="55" t="s">
        <v>14</v>
      </c>
    </row>
    <row r="85" spans="1:18">
      <c r="A85" s="11">
        <v>1</v>
      </c>
      <c r="B85" s="1" t="s">
        <v>66</v>
      </c>
      <c r="C85" s="4">
        <v>2012</v>
      </c>
      <c r="D85" s="1"/>
      <c r="E85" s="12"/>
      <c r="F85" s="40"/>
      <c r="G85" s="12">
        <v>57.74</v>
      </c>
      <c r="H85" s="40"/>
      <c r="I85" s="17"/>
      <c r="J85" s="40"/>
      <c r="K85" s="21"/>
      <c r="L85" s="43"/>
      <c r="M85" s="21"/>
      <c r="N85" s="43"/>
      <c r="O85" s="58"/>
      <c r="P85" s="21" t="s">
        <v>80</v>
      </c>
      <c r="Q85" s="4">
        <v>88</v>
      </c>
      <c r="R85" s="33">
        <v>88</v>
      </c>
    </row>
    <row r="87" spans="1:18">
      <c r="A87" s="172" t="s">
        <v>82</v>
      </c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72"/>
      <c r="R87" s="172"/>
    </row>
    <row r="88" spans="1:18">
      <c r="A88" s="11" t="s">
        <v>2</v>
      </c>
      <c r="B88" s="1" t="s">
        <v>3</v>
      </c>
      <c r="C88" s="4" t="s">
        <v>4</v>
      </c>
      <c r="D88" s="1" t="s">
        <v>5</v>
      </c>
      <c r="E88" s="13" t="s">
        <v>6</v>
      </c>
      <c r="F88" s="40" t="s">
        <v>7</v>
      </c>
      <c r="G88" s="11" t="s">
        <v>8</v>
      </c>
      <c r="H88" s="53" t="s">
        <v>7</v>
      </c>
      <c r="I88" s="17" t="s">
        <v>9</v>
      </c>
      <c r="J88" s="40" t="s">
        <v>7</v>
      </c>
      <c r="K88" s="23" t="s">
        <v>10</v>
      </c>
      <c r="L88" s="43" t="s">
        <v>7</v>
      </c>
      <c r="M88" s="81" t="s">
        <v>11</v>
      </c>
      <c r="N88" s="43" t="s">
        <v>7</v>
      </c>
      <c r="O88" s="99" t="s">
        <v>12</v>
      </c>
      <c r="P88" s="21" t="s">
        <v>13</v>
      </c>
      <c r="Q88" s="4" t="s">
        <v>7</v>
      </c>
      <c r="R88" s="33" t="s">
        <v>14</v>
      </c>
    </row>
    <row r="89" spans="1:18">
      <c r="A89" s="11">
        <v>1</v>
      </c>
      <c r="B89" s="1" t="s">
        <v>15</v>
      </c>
      <c r="C89" s="4">
        <v>2015</v>
      </c>
      <c r="D89" s="1" t="s">
        <v>16</v>
      </c>
      <c r="E89" s="12"/>
      <c r="F89" s="40"/>
      <c r="G89" s="12" t="s">
        <v>83</v>
      </c>
      <c r="H89" s="40">
        <v>0</v>
      </c>
      <c r="I89" s="12" t="s">
        <v>84</v>
      </c>
      <c r="J89" s="40">
        <v>0</v>
      </c>
      <c r="K89" s="21"/>
      <c r="L89" s="43"/>
      <c r="M89" s="21" t="s">
        <v>85</v>
      </c>
      <c r="N89" s="43">
        <v>0</v>
      </c>
      <c r="O89" s="58">
        <v>0</v>
      </c>
      <c r="P89" s="21"/>
      <c r="Q89" s="4"/>
      <c r="R89" s="33"/>
    </row>
    <row r="91" spans="1:18">
      <c r="A91" s="172" t="s">
        <v>86</v>
      </c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72"/>
      <c r="R91" s="172"/>
    </row>
    <row r="92" spans="1:18">
      <c r="A92" s="24" t="s">
        <v>2</v>
      </c>
      <c r="B92" s="59" t="s">
        <v>3</v>
      </c>
      <c r="C92" s="60" t="s">
        <v>4</v>
      </c>
      <c r="D92" s="59" t="s">
        <v>5</v>
      </c>
      <c r="E92" s="25" t="s">
        <v>6</v>
      </c>
      <c r="F92" s="62" t="s">
        <v>7</v>
      </c>
      <c r="G92" s="24" t="s">
        <v>8</v>
      </c>
      <c r="H92" s="53" t="s">
        <v>7</v>
      </c>
      <c r="I92" s="17" t="s">
        <v>9</v>
      </c>
      <c r="J92" s="40" t="s">
        <v>7</v>
      </c>
      <c r="K92" s="23" t="s">
        <v>10</v>
      </c>
      <c r="L92" s="43" t="s">
        <v>7</v>
      </c>
      <c r="M92" s="81" t="s">
        <v>11</v>
      </c>
      <c r="N92" s="43" t="s">
        <v>7</v>
      </c>
      <c r="O92" s="99" t="s">
        <v>12</v>
      </c>
      <c r="P92" s="21" t="s">
        <v>13</v>
      </c>
      <c r="Q92" s="4" t="s">
        <v>7</v>
      </c>
      <c r="R92" s="33" t="s">
        <v>14</v>
      </c>
    </row>
    <row r="93" spans="1:18">
      <c r="A93" s="11">
        <v>1</v>
      </c>
      <c r="B93" s="1" t="s">
        <v>42</v>
      </c>
      <c r="C93" s="4">
        <v>2014</v>
      </c>
      <c r="D93" s="1" t="s">
        <v>18</v>
      </c>
      <c r="E93" s="12"/>
      <c r="F93" s="40"/>
      <c r="G93" s="12" t="s">
        <v>87</v>
      </c>
      <c r="H93" s="97">
        <v>0</v>
      </c>
      <c r="I93" s="12" t="s">
        <v>84</v>
      </c>
      <c r="J93" s="40">
        <v>0</v>
      </c>
      <c r="K93" s="21"/>
      <c r="L93" s="43"/>
      <c r="M93" s="21" t="s">
        <v>85</v>
      </c>
      <c r="N93" s="43">
        <v>0</v>
      </c>
      <c r="O93" s="58">
        <v>0</v>
      </c>
      <c r="P93" s="21"/>
      <c r="Q93" s="4"/>
      <c r="R93" s="33"/>
    </row>
    <row r="94" spans="1:18">
      <c r="A94" s="11">
        <v>2</v>
      </c>
      <c r="B94" s="1" t="s">
        <v>43</v>
      </c>
      <c r="C94" s="4">
        <v>2014</v>
      </c>
      <c r="D94" s="1" t="s">
        <v>21</v>
      </c>
      <c r="E94" s="12"/>
      <c r="F94" s="40"/>
      <c r="G94" s="12" t="s">
        <v>88</v>
      </c>
      <c r="H94" s="41"/>
      <c r="I94" s="10"/>
      <c r="J94" s="41"/>
      <c r="K94" s="20"/>
      <c r="L94" s="47"/>
      <c r="M94" s="20"/>
      <c r="N94" s="47"/>
      <c r="O94" s="37"/>
      <c r="P94" s="20"/>
      <c r="Q94" s="9"/>
      <c r="R94" s="32"/>
    </row>
    <row r="96" spans="1:18">
      <c r="A96" s="172" t="s">
        <v>89</v>
      </c>
      <c r="B96" s="172"/>
      <c r="C96" s="172"/>
      <c r="D96" s="172"/>
      <c r="E96" s="172"/>
      <c r="F96" s="172"/>
      <c r="G96" s="172"/>
      <c r="H96" s="172"/>
      <c r="I96" s="172"/>
      <c r="J96" s="172"/>
      <c r="K96" s="172"/>
      <c r="L96" s="172"/>
      <c r="M96" s="172"/>
      <c r="N96" s="172"/>
      <c r="O96" s="172"/>
      <c r="P96" s="172"/>
      <c r="Q96" s="172"/>
      <c r="R96" s="172"/>
    </row>
    <row r="97" spans="1:18" s="51" customFormat="1" ht="18.75" customHeight="1">
      <c r="A97" s="11" t="s">
        <v>2</v>
      </c>
      <c r="B97" s="52" t="s">
        <v>3</v>
      </c>
      <c r="C97" s="11" t="s">
        <v>4</v>
      </c>
      <c r="D97" s="52" t="s">
        <v>5</v>
      </c>
      <c r="E97" s="13" t="s">
        <v>6</v>
      </c>
      <c r="F97" s="40" t="s">
        <v>7</v>
      </c>
      <c r="G97" s="11" t="s">
        <v>8</v>
      </c>
      <c r="H97" s="53" t="s">
        <v>7</v>
      </c>
      <c r="I97" s="17" t="s">
        <v>9</v>
      </c>
      <c r="J97" s="40" t="s">
        <v>7</v>
      </c>
      <c r="K97" s="13" t="s">
        <v>10</v>
      </c>
      <c r="L97" s="40" t="s">
        <v>7</v>
      </c>
      <c r="M97" s="17" t="s">
        <v>11</v>
      </c>
      <c r="N97" s="40" t="s">
        <v>7</v>
      </c>
      <c r="O97" s="99" t="s">
        <v>12</v>
      </c>
      <c r="P97" s="12" t="s">
        <v>13</v>
      </c>
      <c r="Q97" s="11" t="s">
        <v>7</v>
      </c>
      <c r="R97" s="55" t="s">
        <v>14</v>
      </c>
    </row>
    <row r="98" spans="1:18">
      <c r="A98" s="11"/>
      <c r="B98" s="1"/>
      <c r="C98" s="4"/>
      <c r="D98" s="1"/>
      <c r="E98" s="12"/>
      <c r="F98" s="40"/>
      <c r="G98" s="12"/>
      <c r="H98" s="40">
        <v>30</v>
      </c>
      <c r="I98" s="12" t="s">
        <v>90</v>
      </c>
      <c r="J98" s="40">
        <v>26</v>
      </c>
      <c r="K98" s="21"/>
      <c r="L98" s="43"/>
      <c r="M98" s="81"/>
      <c r="N98" s="43"/>
      <c r="O98" s="58">
        <f>SUM(H98,J98,L98,N98)</f>
        <v>56</v>
      </c>
      <c r="P98" s="21"/>
      <c r="Q98" s="4"/>
      <c r="R98" s="33"/>
    </row>
    <row r="100" spans="1:18">
      <c r="A100" s="172" t="s">
        <v>91</v>
      </c>
      <c r="B100" s="172"/>
      <c r="C100" s="172"/>
      <c r="D100" s="172"/>
      <c r="E100" s="172"/>
      <c r="F100" s="172"/>
      <c r="G100" s="172"/>
      <c r="H100" s="172"/>
      <c r="I100" s="172"/>
      <c r="J100" s="172"/>
      <c r="K100" s="172"/>
      <c r="L100" s="172"/>
      <c r="M100" s="172"/>
      <c r="N100" s="172"/>
      <c r="O100" s="172"/>
      <c r="P100" s="172"/>
      <c r="Q100" s="172"/>
      <c r="R100" s="172"/>
    </row>
    <row r="101" spans="1:18">
      <c r="A101" s="11" t="s">
        <v>2</v>
      </c>
      <c r="B101" s="52" t="s">
        <v>3</v>
      </c>
      <c r="C101" s="11" t="s">
        <v>4</v>
      </c>
      <c r="D101" s="52" t="s">
        <v>5</v>
      </c>
      <c r="E101" s="13" t="s">
        <v>6</v>
      </c>
      <c r="F101" s="40" t="s">
        <v>7</v>
      </c>
      <c r="G101" s="11" t="s">
        <v>8</v>
      </c>
      <c r="H101" s="53" t="s">
        <v>7</v>
      </c>
      <c r="I101" s="17" t="s">
        <v>9</v>
      </c>
      <c r="J101" s="40" t="s">
        <v>7</v>
      </c>
      <c r="K101" s="13" t="s">
        <v>10</v>
      </c>
      <c r="L101" s="40" t="s">
        <v>7</v>
      </c>
      <c r="M101" s="17" t="s">
        <v>11</v>
      </c>
      <c r="N101" s="40" t="s">
        <v>7</v>
      </c>
      <c r="O101" s="99" t="s">
        <v>12</v>
      </c>
      <c r="P101" s="12" t="s">
        <v>13</v>
      </c>
      <c r="Q101" s="11" t="s">
        <v>7</v>
      </c>
      <c r="R101" s="55" t="s">
        <v>14</v>
      </c>
    </row>
    <row r="102" spans="1:18">
      <c r="A102" s="11"/>
      <c r="B102" s="1"/>
      <c r="C102" s="4"/>
      <c r="D102" s="1"/>
      <c r="E102" s="12"/>
      <c r="F102" s="40"/>
      <c r="G102" s="12"/>
      <c r="H102" s="40"/>
      <c r="I102" s="12"/>
      <c r="J102" s="40"/>
      <c r="K102" s="21"/>
      <c r="L102" s="43"/>
      <c r="M102" s="81"/>
      <c r="N102" s="43"/>
      <c r="O102" s="58"/>
      <c r="P102" s="21" t="s">
        <v>92</v>
      </c>
      <c r="Q102" s="4">
        <v>0</v>
      </c>
      <c r="R102" s="33">
        <v>0</v>
      </c>
    </row>
    <row r="104" spans="1:18">
      <c r="A104" s="172" t="s">
        <v>93</v>
      </c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72"/>
      <c r="R104" s="172"/>
    </row>
    <row r="105" spans="1:18" s="51" customFormat="1" ht="19.5" customHeight="1">
      <c r="A105" s="11" t="s">
        <v>2</v>
      </c>
      <c r="B105" s="52" t="s">
        <v>3</v>
      </c>
      <c r="C105" s="11" t="s">
        <v>4</v>
      </c>
      <c r="D105" s="52" t="s">
        <v>5</v>
      </c>
      <c r="E105" s="13" t="s">
        <v>6</v>
      </c>
      <c r="F105" s="40" t="s">
        <v>7</v>
      </c>
      <c r="G105" s="11" t="s">
        <v>8</v>
      </c>
      <c r="H105" s="53" t="s">
        <v>7</v>
      </c>
      <c r="I105" s="17" t="s">
        <v>9</v>
      </c>
      <c r="J105" s="40" t="s">
        <v>7</v>
      </c>
      <c r="K105" s="13" t="s">
        <v>10</v>
      </c>
      <c r="L105" s="40" t="s">
        <v>7</v>
      </c>
      <c r="M105" s="17" t="s">
        <v>11</v>
      </c>
      <c r="N105" s="40" t="s">
        <v>7</v>
      </c>
      <c r="O105" s="99" t="s">
        <v>12</v>
      </c>
      <c r="P105" s="12" t="s">
        <v>13</v>
      </c>
      <c r="Q105" s="11" t="s">
        <v>7</v>
      </c>
      <c r="R105" s="55" t="s">
        <v>14</v>
      </c>
    </row>
    <row r="106" spans="1:18">
      <c r="A106" s="11"/>
      <c r="B106" s="1"/>
      <c r="C106" s="4"/>
      <c r="D106" s="1"/>
      <c r="E106" s="12"/>
      <c r="F106" s="40"/>
      <c r="G106" s="12"/>
      <c r="H106" s="40">
        <v>5</v>
      </c>
      <c r="I106" s="17"/>
      <c r="J106" s="40"/>
      <c r="K106" s="21"/>
      <c r="L106" s="43"/>
      <c r="M106" s="81"/>
      <c r="N106" s="43"/>
      <c r="O106" s="58">
        <f>SUM(H106)</f>
        <v>5</v>
      </c>
      <c r="P106" s="21"/>
      <c r="Q106" s="4"/>
      <c r="R106" s="33">
        <v>5</v>
      </c>
    </row>
    <row r="108" spans="1:18">
      <c r="A108" s="172" t="s">
        <v>94</v>
      </c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72"/>
      <c r="R108" s="172"/>
    </row>
    <row r="109" spans="1:18" s="51" customFormat="1" ht="18.75" customHeight="1">
      <c r="A109" s="11" t="s">
        <v>2</v>
      </c>
      <c r="B109" s="52" t="s">
        <v>3</v>
      </c>
      <c r="C109" s="11" t="s">
        <v>4</v>
      </c>
      <c r="D109" s="52" t="s">
        <v>5</v>
      </c>
      <c r="E109" s="13" t="s">
        <v>6</v>
      </c>
      <c r="F109" s="40" t="s">
        <v>7</v>
      </c>
      <c r="G109" s="11" t="s">
        <v>8</v>
      </c>
      <c r="H109" s="53" t="s">
        <v>7</v>
      </c>
      <c r="I109" s="17" t="s">
        <v>9</v>
      </c>
      <c r="J109" s="40" t="s">
        <v>7</v>
      </c>
      <c r="K109" s="13" t="s">
        <v>10</v>
      </c>
      <c r="L109" s="40" t="s">
        <v>7</v>
      </c>
      <c r="M109" s="17" t="s">
        <v>11</v>
      </c>
      <c r="N109" s="40" t="s">
        <v>7</v>
      </c>
      <c r="O109" s="99" t="s">
        <v>12</v>
      </c>
      <c r="P109" s="12" t="s">
        <v>13</v>
      </c>
      <c r="Q109" s="11" t="s">
        <v>7</v>
      </c>
      <c r="R109" s="55" t="s">
        <v>14</v>
      </c>
    </row>
    <row r="110" spans="1:18">
      <c r="A110" s="100">
        <v>1</v>
      </c>
      <c r="B110" s="101" t="s">
        <v>15</v>
      </c>
      <c r="C110" s="83">
        <v>2015</v>
      </c>
      <c r="D110" s="101" t="s">
        <v>16</v>
      </c>
      <c r="E110" s="84">
        <v>4.01</v>
      </c>
      <c r="F110" s="102"/>
      <c r="G110" s="84"/>
      <c r="H110" s="69">
        <v>60</v>
      </c>
      <c r="I110" s="68"/>
      <c r="J110" s="69"/>
      <c r="K110" s="75"/>
      <c r="L110" s="73"/>
      <c r="M110" s="75">
        <v>3.95</v>
      </c>
      <c r="N110" s="73">
        <v>67</v>
      </c>
      <c r="O110" s="111">
        <f>SUM(F110,H110,N110)</f>
        <v>127</v>
      </c>
      <c r="P110" s="75">
        <v>4.2300000000000004</v>
      </c>
      <c r="Q110" s="67">
        <v>81</v>
      </c>
      <c r="R110" s="76">
        <f>SUM(O110,Q110)</f>
        <v>208</v>
      </c>
    </row>
    <row r="111" spans="1:18">
      <c r="A111" s="100">
        <v>2</v>
      </c>
      <c r="B111" s="101" t="s">
        <v>17</v>
      </c>
      <c r="C111" s="83">
        <v>2015</v>
      </c>
      <c r="D111" s="101" t="s">
        <v>18</v>
      </c>
      <c r="E111" s="84">
        <v>3.29</v>
      </c>
      <c r="F111" s="102"/>
      <c r="G111" s="84"/>
      <c r="H111" s="69">
        <v>43</v>
      </c>
      <c r="I111" s="68"/>
      <c r="J111" s="69"/>
      <c r="K111" s="75">
        <v>3.33</v>
      </c>
      <c r="L111" s="73">
        <v>46</v>
      </c>
      <c r="M111" s="75">
        <v>3.33</v>
      </c>
      <c r="N111" s="73">
        <v>46</v>
      </c>
      <c r="O111" s="111">
        <f>SUM(F111,H111,L111,N111)</f>
        <v>135</v>
      </c>
      <c r="P111" s="75">
        <v>3.51</v>
      </c>
      <c r="Q111" s="67">
        <v>52</v>
      </c>
      <c r="R111" s="76">
        <f>SUM(O111,Q111)</f>
        <v>187</v>
      </c>
    </row>
    <row r="112" spans="1:18">
      <c r="A112" s="100">
        <v>3</v>
      </c>
      <c r="B112" s="101" t="s">
        <v>20</v>
      </c>
      <c r="C112" s="83">
        <v>2016</v>
      </c>
      <c r="D112" s="101" t="s">
        <v>21</v>
      </c>
      <c r="E112" s="84">
        <v>3.12</v>
      </c>
      <c r="F112" s="102"/>
      <c r="G112" s="84"/>
      <c r="H112" s="69"/>
      <c r="I112" s="68">
        <v>3.6</v>
      </c>
      <c r="J112" s="69">
        <v>55</v>
      </c>
      <c r="K112" s="75">
        <v>3.43</v>
      </c>
      <c r="L112" s="73">
        <v>50</v>
      </c>
      <c r="M112" s="75">
        <v>3.48</v>
      </c>
      <c r="N112" s="73">
        <v>51</v>
      </c>
      <c r="O112" s="111">
        <f>SUM(J112,L112,N112)</f>
        <v>156</v>
      </c>
      <c r="P112" s="75">
        <v>3.54</v>
      </c>
      <c r="Q112" s="67">
        <v>53</v>
      </c>
      <c r="R112" s="76">
        <f>SUM(O112,Q112)</f>
        <v>209</v>
      </c>
    </row>
    <row r="113" spans="1:18">
      <c r="A113" s="100">
        <v>4</v>
      </c>
      <c r="B113" s="101" t="s">
        <v>19</v>
      </c>
      <c r="C113" s="83">
        <v>2015</v>
      </c>
      <c r="D113" s="101" t="s">
        <v>18</v>
      </c>
      <c r="E113" s="84">
        <v>3.05</v>
      </c>
      <c r="F113" s="102"/>
      <c r="G113" s="84"/>
      <c r="H113" s="40">
        <v>26</v>
      </c>
      <c r="I113" s="12">
        <v>3.1</v>
      </c>
      <c r="J113" s="40">
        <v>39</v>
      </c>
      <c r="K113" s="21">
        <v>2.91</v>
      </c>
      <c r="L113" s="43">
        <v>32</v>
      </c>
      <c r="M113" s="21">
        <v>3.02</v>
      </c>
      <c r="N113" s="43">
        <v>36</v>
      </c>
      <c r="O113" s="58">
        <f>SUM(F113,H113,J113,L113,N113)</f>
        <v>133</v>
      </c>
      <c r="P113" s="21">
        <v>3.19</v>
      </c>
      <c r="Q113" s="4">
        <v>42</v>
      </c>
      <c r="R113" s="65">
        <f>SUM(O113,Q113)</f>
        <v>175</v>
      </c>
    </row>
    <row r="114" spans="1:18">
      <c r="A114" s="100">
        <v>5</v>
      </c>
      <c r="B114" s="101" t="s">
        <v>22</v>
      </c>
      <c r="C114" s="83">
        <v>2016</v>
      </c>
      <c r="D114" s="101" t="s">
        <v>21</v>
      </c>
      <c r="E114" s="84">
        <v>2.82</v>
      </c>
      <c r="F114" s="102"/>
      <c r="G114" s="84"/>
      <c r="H114" s="40">
        <v>17</v>
      </c>
      <c r="I114" s="12">
        <v>2.7</v>
      </c>
      <c r="J114" s="40">
        <v>25</v>
      </c>
      <c r="K114" s="21">
        <v>3.05</v>
      </c>
      <c r="L114" s="43">
        <v>37</v>
      </c>
      <c r="M114" s="21">
        <v>2.81</v>
      </c>
      <c r="N114" s="43">
        <v>29</v>
      </c>
      <c r="O114" s="58">
        <f>SUM(H114,J114,L114,N114)</f>
        <v>108</v>
      </c>
      <c r="P114" s="21">
        <v>3</v>
      </c>
      <c r="Q114" s="4">
        <v>35</v>
      </c>
      <c r="R114" s="65">
        <f>SUM(O114,Q114)</f>
        <v>143</v>
      </c>
    </row>
    <row r="115" spans="1:18">
      <c r="A115" s="100">
        <v>6</v>
      </c>
      <c r="B115" s="101" t="s">
        <v>23</v>
      </c>
      <c r="C115" s="83">
        <v>2015</v>
      </c>
      <c r="D115" s="101" t="s">
        <v>24</v>
      </c>
      <c r="E115" s="84">
        <v>2.42</v>
      </c>
      <c r="F115" s="102"/>
      <c r="G115" s="84"/>
      <c r="H115" s="40"/>
      <c r="I115" s="12">
        <v>3.2</v>
      </c>
      <c r="J115" s="40">
        <v>42</v>
      </c>
      <c r="K115" s="21"/>
      <c r="L115" s="43"/>
      <c r="M115" s="21">
        <v>3.28</v>
      </c>
      <c r="N115" s="43">
        <v>45</v>
      </c>
      <c r="O115" s="58">
        <f>SUM(J115,N115)</f>
        <v>87</v>
      </c>
      <c r="P115" s="21">
        <v>3.21</v>
      </c>
      <c r="Q115" s="4">
        <v>42</v>
      </c>
      <c r="R115" s="65">
        <f>SUM(O115,Q115)</f>
        <v>129</v>
      </c>
    </row>
    <row r="116" spans="1:18">
      <c r="A116" s="100">
        <v>7</v>
      </c>
      <c r="B116" s="101" t="s">
        <v>27</v>
      </c>
      <c r="C116" s="83">
        <v>2017</v>
      </c>
      <c r="D116" s="101"/>
      <c r="E116" s="84">
        <v>2.3199999999999998</v>
      </c>
      <c r="F116" s="102"/>
      <c r="G116" s="84"/>
      <c r="H116" s="40"/>
      <c r="I116" s="12">
        <v>3.05</v>
      </c>
      <c r="J116" s="40">
        <v>37</v>
      </c>
      <c r="K116" s="21">
        <v>2.92</v>
      </c>
      <c r="L116" s="43">
        <v>33</v>
      </c>
      <c r="M116" s="21"/>
      <c r="N116" s="43"/>
      <c r="O116" s="58">
        <f>SUM(J116,L116)</f>
        <v>70</v>
      </c>
      <c r="P116" s="21">
        <v>3.15</v>
      </c>
      <c r="Q116" s="4">
        <v>40</v>
      </c>
      <c r="R116" s="65">
        <f>SUM(O116,Q116)</f>
        <v>110</v>
      </c>
    </row>
    <row r="117" spans="1:18">
      <c r="A117" s="100">
        <v>8</v>
      </c>
      <c r="B117" s="101" t="s">
        <v>26</v>
      </c>
      <c r="C117" s="83">
        <v>2019</v>
      </c>
      <c r="D117" s="101"/>
      <c r="E117" s="84">
        <v>2.08</v>
      </c>
      <c r="F117" s="102"/>
      <c r="G117" s="84"/>
      <c r="H117" s="40"/>
      <c r="I117" s="12">
        <v>2.5</v>
      </c>
      <c r="J117" s="40" t="s">
        <v>95</v>
      </c>
      <c r="K117" s="21"/>
      <c r="L117" s="43"/>
      <c r="M117" s="21">
        <v>2.4300000000000002</v>
      </c>
      <c r="N117" s="43">
        <v>19</v>
      </c>
      <c r="O117" s="58">
        <f>SUM(J117,N117)</f>
        <v>19</v>
      </c>
      <c r="P117" s="21">
        <v>2.4</v>
      </c>
      <c r="Q117" s="4">
        <v>19</v>
      </c>
      <c r="R117" s="65">
        <f>SUM(O117,Q117)</f>
        <v>38</v>
      </c>
    </row>
    <row r="118" spans="1:18">
      <c r="A118" s="100">
        <v>9</v>
      </c>
      <c r="B118" s="101" t="s">
        <v>25</v>
      </c>
      <c r="C118" s="83">
        <v>2017</v>
      </c>
      <c r="D118" s="101"/>
      <c r="E118" s="84">
        <v>2.06</v>
      </c>
      <c r="F118" s="102"/>
      <c r="G118" s="84"/>
      <c r="H118" s="40">
        <v>16</v>
      </c>
      <c r="I118" s="12"/>
      <c r="J118" s="40"/>
      <c r="K118" s="21"/>
      <c r="L118" s="43"/>
      <c r="M118" s="21"/>
      <c r="N118" s="43"/>
      <c r="O118" s="58">
        <f>SUM(F118,H118)</f>
        <v>16</v>
      </c>
      <c r="P118" s="21"/>
      <c r="Q118" s="4"/>
      <c r="R118" s="65">
        <f>SUM(O118,Q118)</f>
        <v>16</v>
      </c>
    </row>
    <row r="120" spans="1:18">
      <c r="A120" s="172" t="s">
        <v>96</v>
      </c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72"/>
      <c r="R120" s="172"/>
    </row>
    <row r="121" spans="1:18" s="51" customFormat="1" ht="18.75" customHeight="1">
      <c r="A121" s="11" t="s">
        <v>2</v>
      </c>
      <c r="B121" s="52" t="s">
        <v>3</v>
      </c>
      <c r="C121" s="11" t="s">
        <v>4</v>
      </c>
      <c r="D121" s="52" t="s">
        <v>5</v>
      </c>
      <c r="E121" s="13" t="s">
        <v>6</v>
      </c>
      <c r="F121" s="40" t="s">
        <v>7</v>
      </c>
      <c r="G121" s="11" t="s">
        <v>8</v>
      </c>
      <c r="H121" s="53" t="s">
        <v>7</v>
      </c>
      <c r="I121" s="17" t="s">
        <v>9</v>
      </c>
      <c r="J121" s="40" t="s">
        <v>7</v>
      </c>
      <c r="K121" s="13" t="s">
        <v>10</v>
      </c>
      <c r="L121" s="40" t="s">
        <v>7</v>
      </c>
      <c r="M121" s="17" t="s">
        <v>11</v>
      </c>
      <c r="N121" s="40" t="s">
        <v>7</v>
      </c>
      <c r="O121" s="99" t="s">
        <v>12</v>
      </c>
      <c r="P121" s="12" t="s">
        <v>13</v>
      </c>
      <c r="Q121" s="11" t="s">
        <v>7</v>
      </c>
      <c r="R121" s="55" t="s">
        <v>14</v>
      </c>
    </row>
    <row r="122" spans="1:18">
      <c r="A122" s="100">
        <v>1</v>
      </c>
      <c r="B122" s="101" t="s">
        <v>29</v>
      </c>
      <c r="C122" s="83">
        <v>2016</v>
      </c>
      <c r="D122" s="101" t="s">
        <v>18</v>
      </c>
      <c r="E122" s="84">
        <v>2.7</v>
      </c>
      <c r="F122" s="102"/>
      <c r="G122" s="84"/>
      <c r="H122" s="69">
        <v>23</v>
      </c>
      <c r="I122" s="68">
        <v>3.2</v>
      </c>
      <c r="J122" s="69">
        <v>29</v>
      </c>
      <c r="K122" s="75">
        <v>3.03</v>
      </c>
      <c r="L122" s="73">
        <v>26</v>
      </c>
      <c r="M122" s="75">
        <v>2.8</v>
      </c>
      <c r="N122" s="73">
        <v>22</v>
      </c>
      <c r="O122" s="111">
        <f>SUM(F122,H122,J122,L122,N122)</f>
        <v>100</v>
      </c>
      <c r="P122" s="75"/>
      <c r="Q122" s="67"/>
      <c r="R122" s="78">
        <v>126</v>
      </c>
    </row>
    <row r="123" spans="1:18">
      <c r="A123" s="100">
        <v>2</v>
      </c>
      <c r="B123" s="101" t="s">
        <v>30</v>
      </c>
      <c r="C123" s="83">
        <v>2017</v>
      </c>
      <c r="D123" s="101" t="s">
        <v>31</v>
      </c>
      <c r="E123" s="84">
        <v>2.7</v>
      </c>
      <c r="F123" s="102"/>
      <c r="G123" s="84"/>
      <c r="H123" s="69">
        <v>20</v>
      </c>
      <c r="I123" s="68">
        <v>2.6</v>
      </c>
      <c r="J123" s="69">
        <v>20</v>
      </c>
      <c r="K123" s="75">
        <v>2.6</v>
      </c>
      <c r="L123" s="73">
        <v>20</v>
      </c>
      <c r="M123" s="75">
        <v>2.5</v>
      </c>
      <c r="N123" s="73">
        <v>19</v>
      </c>
      <c r="O123" s="111">
        <f>SUM(F123,H123,J123,L123,N123)</f>
        <v>79</v>
      </c>
      <c r="P123" s="75">
        <v>2.59</v>
      </c>
      <c r="Q123" s="67">
        <v>19</v>
      </c>
      <c r="R123" s="76">
        <f>SUM(O123,Q123)</f>
        <v>98</v>
      </c>
    </row>
    <row r="124" spans="1:18">
      <c r="A124" s="100">
        <v>3</v>
      </c>
      <c r="B124" s="101" t="s">
        <v>35</v>
      </c>
      <c r="C124" s="83">
        <v>2015</v>
      </c>
      <c r="D124" s="101"/>
      <c r="E124" s="84">
        <v>2.7</v>
      </c>
      <c r="F124" s="102"/>
      <c r="G124" s="84"/>
      <c r="H124" s="69">
        <v>17</v>
      </c>
      <c r="I124" s="68"/>
      <c r="J124" s="69"/>
      <c r="K124" s="75">
        <v>2.42</v>
      </c>
      <c r="L124" s="73">
        <v>18</v>
      </c>
      <c r="M124" s="75">
        <v>2.7</v>
      </c>
      <c r="N124" s="73">
        <v>21</v>
      </c>
      <c r="O124" s="111">
        <f>SUM(F124,H124,L124,N124)</f>
        <v>56</v>
      </c>
      <c r="P124" s="75">
        <v>2.54</v>
      </c>
      <c r="Q124" s="67">
        <v>19</v>
      </c>
      <c r="R124" s="76">
        <f>SUM(O124,Q124)</f>
        <v>75</v>
      </c>
    </row>
    <row r="125" spans="1:18">
      <c r="A125" s="100">
        <v>4</v>
      </c>
      <c r="B125" s="101" t="s">
        <v>33</v>
      </c>
      <c r="C125" s="83">
        <v>2017</v>
      </c>
      <c r="D125" s="101" t="s">
        <v>34</v>
      </c>
      <c r="E125" s="84">
        <v>2.6</v>
      </c>
      <c r="F125" s="102"/>
      <c r="G125" s="84"/>
      <c r="H125" s="40">
        <v>15</v>
      </c>
      <c r="I125" s="12">
        <v>2.5</v>
      </c>
      <c r="J125" s="40">
        <v>19</v>
      </c>
      <c r="K125" s="21">
        <v>2.5</v>
      </c>
      <c r="L125" s="43">
        <v>19</v>
      </c>
      <c r="M125" s="21"/>
      <c r="N125" s="43"/>
      <c r="O125" s="58">
        <f>SUM(F125,H125,J125,L125)</f>
        <v>53</v>
      </c>
      <c r="P125" s="21">
        <v>2.5499999999999998</v>
      </c>
      <c r="Q125" s="4">
        <v>19</v>
      </c>
      <c r="R125" s="65">
        <f>SUM(O125,Q125)</f>
        <v>72</v>
      </c>
    </row>
    <row r="126" spans="1:18">
      <c r="A126" s="100">
        <v>5</v>
      </c>
      <c r="B126" s="101" t="s">
        <v>36</v>
      </c>
      <c r="C126" s="83">
        <v>2017</v>
      </c>
      <c r="D126" s="101" t="s">
        <v>37</v>
      </c>
      <c r="E126" s="84">
        <v>2.4</v>
      </c>
      <c r="F126" s="102"/>
      <c r="G126" s="84"/>
      <c r="H126" s="40"/>
      <c r="I126" s="12">
        <v>3.6</v>
      </c>
      <c r="J126" s="40">
        <v>40</v>
      </c>
      <c r="K126" s="21"/>
      <c r="L126" s="43"/>
      <c r="M126" s="21">
        <v>3.75</v>
      </c>
      <c r="N126" s="43">
        <v>47</v>
      </c>
      <c r="O126" s="58">
        <f>SUM(J126,N126)</f>
        <v>87</v>
      </c>
      <c r="P126" s="21"/>
      <c r="Q126" s="4"/>
      <c r="R126" s="33">
        <v>87</v>
      </c>
    </row>
    <row r="127" spans="1:18">
      <c r="A127" s="100">
        <v>6</v>
      </c>
      <c r="B127" s="101" t="s">
        <v>38</v>
      </c>
      <c r="C127" s="83">
        <v>2015</v>
      </c>
      <c r="D127" s="101" t="s">
        <v>31</v>
      </c>
      <c r="E127" s="84">
        <v>2.2000000000000002</v>
      </c>
      <c r="F127" s="102"/>
      <c r="G127" s="84"/>
      <c r="H127" s="40">
        <v>18</v>
      </c>
      <c r="I127" s="12">
        <v>2.5</v>
      </c>
      <c r="J127" s="40">
        <v>19</v>
      </c>
      <c r="K127" s="21">
        <v>2.38</v>
      </c>
      <c r="L127" s="43">
        <v>17</v>
      </c>
      <c r="M127" s="21"/>
      <c r="N127" s="43"/>
      <c r="O127" s="58">
        <f>SUM(F127,H127,J127,L127)</f>
        <v>54</v>
      </c>
      <c r="P127" s="21"/>
      <c r="Q127" s="4"/>
      <c r="R127" s="33">
        <v>72</v>
      </c>
    </row>
    <row r="128" spans="1:18">
      <c r="A128" s="100">
        <v>7</v>
      </c>
      <c r="B128" s="101" t="s">
        <v>32</v>
      </c>
      <c r="C128" s="83">
        <v>2015</v>
      </c>
      <c r="D128" s="101"/>
      <c r="E128" s="84">
        <v>2.13</v>
      </c>
      <c r="F128" s="102"/>
      <c r="G128" s="84"/>
      <c r="H128" s="40">
        <v>32</v>
      </c>
      <c r="I128" s="12"/>
      <c r="J128" s="40"/>
      <c r="K128" s="21"/>
      <c r="L128" s="43"/>
      <c r="M128" s="21"/>
      <c r="N128" s="43"/>
      <c r="O128" s="58">
        <f>SUM(F128,H128)</f>
        <v>32</v>
      </c>
      <c r="P128" s="21"/>
      <c r="Q128" s="4"/>
      <c r="R128" s="33">
        <v>70</v>
      </c>
    </row>
    <row r="130" spans="1:18">
      <c r="A130" s="172" t="s">
        <v>97</v>
      </c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2"/>
      <c r="R130" s="172"/>
    </row>
    <row r="131" spans="1:18" ht="15.75" customHeight="1">
      <c r="A131" s="11" t="s">
        <v>2</v>
      </c>
      <c r="B131" s="1" t="s">
        <v>3</v>
      </c>
      <c r="C131" s="4" t="s">
        <v>4</v>
      </c>
      <c r="D131" s="1" t="s">
        <v>5</v>
      </c>
      <c r="E131" s="13" t="s">
        <v>6</v>
      </c>
      <c r="F131" s="40" t="s">
        <v>7</v>
      </c>
      <c r="G131" s="11" t="s">
        <v>8</v>
      </c>
      <c r="H131" s="53" t="s">
        <v>7</v>
      </c>
      <c r="I131" s="17" t="s">
        <v>9</v>
      </c>
      <c r="J131" s="40" t="s">
        <v>7</v>
      </c>
      <c r="K131" s="23" t="s">
        <v>10</v>
      </c>
      <c r="L131" s="43" t="s">
        <v>7</v>
      </c>
      <c r="M131" s="81" t="s">
        <v>11</v>
      </c>
      <c r="N131" s="43" t="s">
        <v>7</v>
      </c>
      <c r="O131" s="99" t="s">
        <v>12</v>
      </c>
      <c r="P131" s="21" t="s">
        <v>13</v>
      </c>
      <c r="Q131" s="4" t="s">
        <v>7</v>
      </c>
      <c r="R131" s="33" t="s">
        <v>14</v>
      </c>
    </row>
    <row r="132" spans="1:18">
      <c r="A132" s="11">
        <v>1</v>
      </c>
      <c r="B132" s="1" t="s">
        <v>42</v>
      </c>
      <c r="C132" s="4">
        <v>2014</v>
      </c>
      <c r="D132" s="1" t="s">
        <v>18</v>
      </c>
      <c r="E132" s="84">
        <v>3.41</v>
      </c>
      <c r="F132" s="102"/>
      <c r="G132" s="84"/>
      <c r="H132" s="69"/>
      <c r="I132" s="68">
        <v>3.4</v>
      </c>
      <c r="J132" s="69">
        <v>34</v>
      </c>
      <c r="K132" s="75"/>
      <c r="L132" s="73"/>
      <c r="M132" s="110"/>
      <c r="N132" s="73"/>
      <c r="O132" s="111">
        <f>SUM(F132,J132)</f>
        <v>34</v>
      </c>
      <c r="P132" s="75"/>
      <c r="Q132" s="67"/>
      <c r="R132" s="78">
        <v>60</v>
      </c>
    </row>
    <row r="133" spans="1:18">
      <c r="A133" s="11">
        <v>2</v>
      </c>
      <c r="B133" s="1" t="s">
        <v>43</v>
      </c>
      <c r="C133" s="4">
        <v>2014</v>
      </c>
      <c r="D133" s="1" t="s">
        <v>34</v>
      </c>
      <c r="E133" s="84">
        <v>3.21</v>
      </c>
      <c r="F133" s="102"/>
      <c r="G133" s="84"/>
      <c r="H133" s="69"/>
      <c r="I133" s="68"/>
      <c r="J133" s="69"/>
      <c r="K133" s="75"/>
      <c r="L133" s="73"/>
      <c r="M133" s="110"/>
      <c r="N133" s="73"/>
      <c r="O133" s="111">
        <f>SUM(F133)</f>
        <v>0</v>
      </c>
      <c r="P133" s="75"/>
      <c r="Q133" s="67"/>
      <c r="R133" s="78">
        <v>60</v>
      </c>
    </row>
    <row r="134" spans="1:18">
      <c r="A134" s="11">
        <v>3</v>
      </c>
      <c r="B134" s="1" t="s">
        <v>41</v>
      </c>
      <c r="C134" s="4">
        <v>2014</v>
      </c>
      <c r="D134" s="1" t="s">
        <v>18</v>
      </c>
      <c r="E134" s="84">
        <v>3.12</v>
      </c>
      <c r="F134" s="102"/>
      <c r="G134" s="84"/>
      <c r="H134" s="69">
        <v>19</v>
      </c>
      <c r="I134" s="68"/>
      <c r="J134" s="69"/>
      <c r="K134" s="75"/>
      <c r="L134" s="73"/>
      <c r="M134" s="110"/>
      <c r="N134" s="73"/>
      <c r="O134" s="111">
        <f>SUM(H134)</f>
        <v>19</v>
      </c>
      <c r="P134" s="75"/>
      <c r="Q134" s="67"/>
      <c r="R134" s="78">
        <v>19</v>
      </c>
    </row>
    <row r="135" spans="1:18">
      <c r="A135" s="11">
        <v>4</v>
      </c>
      <c r="B135" s="1" t="s">
        <v>45</v>
      </c>
      <c r="C135" s="4">
        <v>2014</v>
      </c>
      <c r="D135" s="1" t="s">
        <v>18</v>
      </c>
      <c r="E135" s="84">
        <v>2.86</v>
      </c>
      <c r="F135" s="102"/>
      <c r="G135" s="84"/>
      <c r="H135" s="69"/>
      <c r="I135" s="68"/>
      <c r="J135" s="69"/>
      <c r="K135" s="75"/>
      <c r="L135" s="73"/>
      <c r="M135" s="110"/>
      <c r="N135" s="73"/>
      <c r="O135" s="111">
        <f>SUM(F135)</f>
        <v>0</v>
      </c>
      <c r="P135" s="75"/>
      <c r="Q135" s="67"/>
      <c r="R135" s="78">
        <v>19</v>
      </c>
    </row>
    <row r="136" spans="1:18">
      <c r="A136" s="11">
        <v>5</v>
      </c>
      <c r="B136" s="1" t="s">
        <v>44</v>
      </c>
      <c r="C136" s="4">
        <v>2014</v>
      </c>
      <c r="D136" s="1" t="s">
        <v>21</v>
      </c>
      <c r="E136" s="84">
        <v>2.5099999999999998</v>
      </c>
      <c r="F136" s="102"/>
      <c r="G136" s="84"/>
      <c r="H136" s="69"/>
      <c r="I136" s="68"/>
      <c r="J136" s="69"/>
      <c r="K136" s="75"/>
      <c r="L136" s="73"/>
      <c r="M136" s="110"/>
      <c r="N136" s="73"/>
      <c r="O136" s="111"/>
      <c r="P136" s="75"/>
      <c r="Q136" s="67"/>
      <c r="R136" s="78"/>
    </row>
    <row r="138" spans="1:18">
      <c r="A138" s="175" t="s">
        <v>98</v>
      </c>
      <c r="B138" s="176"/>
      <c r="C138" s="176"/>
      <c r="D138" s="176"/>
      <c r="E138" s="176"/>
      <c r="F138" s="176"/>
      <c r="G138" s="176"/>
      <c r="H138" s="176"/>
      <c r="I138" s="176"/>
      <c r="J138" s="176"/>
      <c r="K138" s="176"/>
      <c r="L138" s="176"/>
      <c r="M138" s="176"/>
      <c r="N138" s="176"/>
      <c r="O138" s="176"/>
      <c r="P138" s="176"/>
      <c r="Q138" s="176"/>
      <c r="R138" s="177"/>
    </row>
    <row r="139" spans="1:18">
      <c r="A139" s="11" t="s">
        <v>2</v>
      </c>
      <c r="B139" s="52" t="s">
        <v>3</v>
      </c>
      <c r="C139" s="11" t="s">
        <v>4</v>
      </c>
      <c r="D139" s="52" t="s">
        <v>5</v>
      </c>
      <c r="E139" s="13" t="s">
        <v>6</v>
      </c>
      <c r="F139" s="38" t="s">
        <v>7</v>
      </c>
      <c r="G139" s="15" t="s">
        <v>8</v>
      </c>
      <c r="H139" s="49" t="s">
        <v>7</v>
      </c>
      <c r="I139" s="22" t="s">
        <v>9</v>
      </c>
      <c r="J139" s="38" t="s">
        <v>7</v>
      </c>
      <c r="K139" s="15" t="s">
        <v>10</v>
      </c>
      <c r="L139" s="38" t="s">
        <v>7</v>
      </c>
      <c r="M139" s="22" t="s">
        <v>11</v>
      </c>
      <c r="N139" s="40" t="s">
        <v>7</v>
      </c>
      <c r="O139" s="56" t="s">
        <v>12</v>
      </c>
      <c r="P139" s="12" t="s">
        <v>13</v>
      </c>
      <c r="Q139" s="11" t="s">
        <v>7</v>
      </c>
      <c r="R139" s="55" t="s">
        <v>14</v>
      </c>
    </row>
    <row r="140" spans="1:18">
      <c r="A140" s="11">
        <v>1</v>
      </c>
      <c r="B140" s="1" t="s">
        <v>99</v>
      </c>
      <c r="C140" s="4">
        <v>2014</v>
      </c>
      <c r="D140" s="1" t="s">
        <v>34</v>
      </c>
      <c r="E140" s="12">
        <v>3.56</v>
      </c>
      <c r="F140" s="40"/>
      <c r="G140" s="12"/>
      <c r="H140" s="70">
        <v>76</v>
      </c>
      <c r="I140" s="77">
        <v>8.6999999999999993</v>
      </c>
      <c r="J140" s="70">
        <v>89</v>
      </c>
      <c r="K140" s="71">
        <v>8.8699999999999992</v>
      </c>
      <c r="L140" s="72">
        <v>84</v>
      </c>
      <c r="M140" s="71">
        <v>8.6999999999999993</v>
      </c>
      <c r="N140" s="73">
        <v>89</v>
      </c>
      <c r="O140" s="74">
        <f>SUM(F140,H140,J140,L140,N140)</f>
        <v>338</v>
      </c>
      <c r="P140" s="75">
        <v>8.77</v>
      </c>
      <c r="Q140" s="67">
        <v>87</v>
      </c>
      <c r="R140" s="76">
        <f>SUM(O140,Q140)</f>
        <v>425</v>
      </c>
    </row>
    <row r="141" spans="1:18">
      <c r="A141" s="24">
        <v>2</v>
      </c>
      <c r="B141" s="59" t="s">
        <v>48</v>
      </c>
      <c r="C141" s="60">
        <v>2014</v>
      </c>
      <c r="D141" s="59" t="s">
        <v>21</v>
      </c>
      <c r="E141" s="61">
        <v>3.52</v>
      </c>
      <c r="F141" s="62"/>
      <c r="G141" s="61"/>
      <c r="H141" s="70">
        <v>32</v>
      </c>
      <c r="I141" s="77">
        <v>10.68</v>
      </c>
      <c r="J141" s="70">
        <v>31</v>
      </c>
      <c r="K141" s="71"/>
      <c r="L141" s="72"/>
      <c r="M141" s="71">
        <v>10.5</v>
      </c>
      <c r="N141" s="73">
        <v>36</v>
      </c>
      <c r="O141" s="74">
        <f>SUM(F141,H141,J141,N141)</f>
        <v>99</v>
      </c>
      <c r="P141" s="75">
        <v>10.24</v>
      </c>
      <c r="Q141" s="67">
        <v>42</v>
      </c>
      <c r="R141" s="76">
        <f>SUM(O141,Q141)</f>
        <v>141</v>
      </c>
    </row>
    <row r="142" spans="1:18">
      <c r="A142" s="11">
        <v>3</v>
      </c>
      <c r="B142" s="1" t="s">
        <v>47</v>
      </c>
      <c r="C142" s="108">
        <v>2014</v>
      </c>
      <c r="D142" s="1" t="s">
        <v>18</v>
      </c>
      <c r="E142" s="12">
        <v>3.51</v>
      </c>
      <c r="F142" s="40"/>
      <c r="G142" s="12"/>
      <c r="H142" s="96">
        <v>22</v>
      </c>
      <c r="I142" s="77"/>
      <c r="J142" s="70"/>
      <c r="K142" s="71">
        <v>10.220000000000001</v>
      </c>
      <c r="L142" s="72">
        <v>43</v>
      </c>
      <c r="M142" s="71">
        <v>9.86</v>
      </c>
      <c r="N142" s="73">
        <v>52</v>
      </c>
      <c r="O142" s="74">
        <f>SUM(F142,H142,J142,L142,N142)</f>
        <v>117</v>
      </c>
      <c r="P142" s="75"/>
      <c r="Q142" s="67"/>
      <c r="R142" s="78">
        <v>139</v>
      </c>
    </row>
    <row r="143" spans="1:18">
      <c r="A143" s="11">
        <v>4</v>
      </c>
      <c r="B143" s="1" t="s">
        <v>50</v>
      </c>
      <c r="C143" s="108">
        <v>2014</v>
      </c>
      <c r="D143" s="1"/>
      <c r="E143" s="12">
        <v>3.42</v>
      </c>
      <c r="F143" s="40"/>
      <c r="G143" s="12"/>
      <c r="H143" s="89"/>
      <c r="I143" s="90"/>
      <c r="J143" s="89"/>
      <c r="K143" s="91"/>
      <c r="L143" s="92"/>
      <c r="M143" s="91"/>
      <c r="N143" s="92"/>
      <c r="O143" s="93"/>
      <c r="P143" s="91"/>
      <c r="Q143" s="94"/>
      <c r="R143" s="95"/>
    </row>
    <row r="145" spans="1:18">
      <c r="A145" s="175" t="s">
        <v>100</v>
      </c>
      <c r="B145" s="176"/>
      <c r="C145" s="176"/>
      <c r="D145" s="176"/>
      <c r="E145" s="176"/>
      <c r="F145" s="176"/>
      <c r="G145" s="176"/>
      <c r="H145" s="176"/>
      <c r="I145" s="176"/>
      <c r="J145" s="176"/>
      <c r="K145" s="176"/>
      <c r="L145" s="176"/>
      <c r="M145" s="176"/>
      <c r="N145" s="176"/>
      <c r="O145" s="176"/>
      <c r="P145" s="176"/>
      <c r="Q145" s="176"/>
      <c r="R145" s="177"/>
    </row>
    <row r="146" spans="1:18" s="51" customFormat="1" ht="17.25" customHeight="1">
      <c r="A146" s="24" t="s">
        <v>2</v>
      </c>
      <c r="B146" s="50" t="s">
        <v>3</v>
      </c>
      <c r="C146" s="24" t="s">
        <v>4</v>
      </c>
      <c r="D146" s="50" t="s">
        <v>5</v>
      </c>
      <c r="E146" s="25" t="s">
        <v>6</v>
      </c>
      <c r="F146" s="45" t="s">
        <v>7</v>
      </c>
      <c r="G146" s="26" t="s">
        <v>8</v>
      </c>
      <c r="H146" s="49" t="s">
        <v>7</v>
      </c>
      <c r="I146" s="22" t="s">
        <v>9</v>
      </c>
      <c r="J146" s="38" t="s">
        <v>7</v>
      </c>
      <c r="K146" s="15" t="s">
        <v>10</v>
      </c>
      <c r="L146" s="38" t="s">
        <v>7</v>
      </c>
      <c r="M146" s="22" t="s">
        <v>11</v>
      </c>
      <c r="N146" s="40" t="s">
        <v>7</v>
      </c>
      <c r="O146" s="56" t="s">
        <v>12</v>
      </c>
      <c r="P146" s="12" t="s">
        <v>13</v>
      </c>
      <c r="Q146" s="11" t="s">
        <v>7</v>
      </c>
      <c r="R146" s="55" t="s">
        <v>14</v>
      </c>
    </row>
    <row r="147" spans="1:18">
      <c r="A147" s="11"/>
      <c r="B147" s="1"/>
      <c r="C147" s="4"/>
      <c r="D147" s="1"/>
      <c r="E147" s="13"/>
      <c r="F147" s="40"/>
      <c r="G147" s="11"/>
    </row>
    <row r="149" spans="1:18">
      <c r="A149" s="172" t="s">
        <v>101</v>
      </c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72"/>
      <c r="R149" s="172"/>
    </row>
    <row r="150" spans="1:18" s="51" customFormat="1" ht="18.75" customHeight="1">
      <c r="A150" s="162" t="s">
        <v>2</v>
      </c>
      <c r="B150" s="163" t="s">
        <v>3</v>
      </c>
      <c r="C150" s="162" t="s">
        <v>4</v>
      </c>
      <c r="D150" s="163" t="s">
        <v>5</v>
      </c>
      <c r="E150" s="164" t="s">
        <v>6</v>
      </c>
      <c r="F150" s="139" t="s">
        <v>7</v>
      </c>
      <c r="G150" s="162" t="s">
        <v>8</v>
      </c>
      <c r="H150" s="165" t="s">
        <v>7</v>
      </c>
      <c r="I150" s="166" t="s">
        <v>9</v>
      </c>
      <c r="J150" s="167" t="s">
        <v>7</v>
      </c>
      <c r="K150" s="168" t="s">
        <v>10</v>
      </c>
      <c r="L150" s="167" t="s">
        <v>7</v>
      </c>
      <c r="M150" s="166" t="s">
        <v>11</v>
      </c>
      <c r="N150" s="136" t="s">
        <v>7</v>
      </c>
      <c r="O150" s="169" t="s">
        <v>12</v>
      </c>
      <c r="P150" s="170" t="s">
        <v>13</v>
      </c>
      <c r="Q150" s="135" t="s">
        <v>7</v>
      </c>
      <c r="R150" s="171" t="s">
        <v>14</v>
      </c>
    </row>
    <row r="151" spans="1:18" s="51" customFormat="1" ht="18.75" customHeight="1">
      <c r="A151" s="11"/>
      <c r="B151" s="52"/>
      <c r="C151" s="11"/>
      <c r="D151" s="52"/>
      <c r="E151" s="13"/>
      <c r="F151" s="40"/>
      <c r="G151" s="11"/>
      <c r="H151" s="159"/>
      <c r="I151" s="18"/>
      <c r="J151" s="41"/>
      <c r="K151" s="8"/>
      <c r="L151" s="41"/>
      <c r="M151" s="18"/>
      <c r="N151" s="41"/>
      <c r="O151" s="160"/>
      <c r="P151" s="10"/>
      <c r="Q151" s="6"/>
      <c r="R151" s="161"/>
    </row>
    <row r="152" spans="1:18">
      <c r="A152" s="6"/>
      <c r="B152" s="3"/>
      <c r="C152" s="9"/>
      <c r="D152" s="3"/>
      <c r="E152" s="8"/>
      <c r="F152" s="41"/>
    </row>
    <row r="153" spans="1:18">
      <c r="A153" s="175" t="s">
        <v>102</v>
      </c>
      <c r="B153" s="176"/>
      <c r="C153" s="176"/>
      <c r="D153" s="176"/>
      <c r="E153" s="176"/>
      <c r="F153" s="176"/>
      <c r="G153" s="176"/>
      <c r="H153" s="176"/>
      <c r="I153" s="176"/>
      <c r="J153" s="176"/>
      <c r="K153" s="176"/>
      <c r="L153" s="176"/>
      <c r="M153" s="176"/>
      <c r="N153" s="176"/>
      <c r="O153" s="176"/>
      <c r="P153" s="176"/>
      <c r="Q153" s="176"/>
      <c r="R153" s="177"/>
    </row>
    <row r="154" spans="1:18" s="51" customFormat="1" ht="16.5" customHeight="1">
      <c r="A154" s="11" t="s">
        <v>2</v>
      </c>
      <c r="B154" s="52" t="s">
        <v>3</v>
      </c>
      <c r="C154" s="11" t="s">
        <v>4</v>
      </c>
      <c r="D154" s="52" t="s">
        <v>5</v>
      </c>
      <c r="E154" s="13" t="s">
        <v>6</v>
      </c>
      <c r="F154" s="40" t="s">
        <v>7</v>
      </c>
      <c r="G154" s="11" t="s">
        <v>8</v>
      </c>
      <c r="H154" s="53" t="s">
        <v>7</v>
      </c>
      <c r="I154" s="17" t="s">
        <v>9</v>
      </c>
      <c r="J154" s="40" t="s">
        <v>7</v>
      </c>
      <c r="K154" s="13" t="s">
        <v>10</v>
      </c>
      <c r="L154" s="40" t="s">
        <v>7</v>
      </c>
      <c r="M154" s="22" t="s">
        <v>11</v>
      </c>
      <c r="N154" s="40" t="s">
        <v>7</v>
      </c>
      <c r="O154" s="56" t="s">
        <v>12</v>
      </c>
      <c r="P154" s="12" t="s">
        <v>13</v>
      </c>
      <c r="Q154" s="11" t="s">
        <v>7</v>
      </c>
      <c r="R154" s="55" t="s">
        <v>14</v>
      </c>
    </row>
    <row r="155" spans="1:18">
      <c r="A155" s="100">
        <v>1</v>
      </c>
      <c r="B155" s="101" t="s">
        <v>103</v>
      </c>
      <c r="C155" s="83">
        <v>2011</v>
      </c>
      <c r="D155" s="101" t="s">
        <v>18</v>
      </c>
      <c r="E155" s="84">
        <v>5.91</v>
      </c>
      <c r="F155" s="102"/>
      <c r="G155" s="100"/>
      <c r="H155" s="69"/>
      <c r="I155" s="68">
        <v>4.8499999999999996</v>
      </c>
      <c r="J155" s="69">
        <v>69</v>
      </c>
      <c r="K155" s="75">
        <v>5.15</v>
      </c>
      <c r="L155" s="73">
        <v>79</v>
      </c>
      <c r="M155" s="71">
        <v>5.56</v>
      </c>
      <c r="N155" s="73">
        <v>98</v>
      </c>
      <c r="O155" s="74">
        <f>SUM(J155,L155,N155)</f>
        <v>246</v>
      </c>
      <c r="P155" s="75">
        <v>5.51</v>
      </c>
      <c r="Q155" s="67">
        <v>95</v>
      </c>
      <c r="R155" s="76">
        <f>SUM(O155,Q155)</f>
        <v>341</v>
      </c>
    </row>
    <row r="156" spans="1:18">
      <c r="A156" s="100">
        <v>2</v>
      </c>
      <c r="B156" s="101" t="s">
        <v>66</v>
      </c>
      <c r="C156" s="83">
        <v>2012</v>
      </c>
      <c r="D156" s="101"/>
      <c r="E156" s="84">
        <v>3.61</v>
      </c>
      <c r="F156" s="102"/>
      <c r="G156" s="100"/>
      <c r="H156" s="69"/>
      <c r="I156" s="68"/>
      <c r="J156" s="69"/>
      <c r="K156" s="75">
        <v>4.32</v>
      </c>
      <c r="L156" s="73">
        <v>51</v>
      </c>
      <c r="M156" s="71"/>
      <c r="N156" s="73"/>
      <c r="O156" s="74">
        <f>SUM(L156)</f>
        <v>51</v>
      </c>
      <c r="P156" s="75">
        <v>3.91</v>
      </c>
      <c r="Q156" s="67">
        <v>38</v>
      </c>
      <c r="R156" s="76">
        <f>SUM(O156,Q156)</f>
        <v>89</v>
      </c>
    </row>
    <row r="158" spans="1:18">
      <c r="A158" s="175" t="s">
        <v>104</v>
      </c>
      <c r="B158" s="176"/>
      <c r="C158" s="176"/>
      <c r="D158" s="176"/>
      <c r="E158" s="176"/>
      <c r="F158" s="176"/>
      <c r="G158" s="176"/>
      <c r="H158" s="176"/>
      <c r="I158" s="176"/>
      <c r="J158" s="176"/>
      <c r="K158" s="176"/>
      <c r="L158" s="176"/>
      <c r="M158" s="176"/>
      <c r="N158" s="176"/>
      <c r="O158" s="176"/>
      <c r="P158" s="176"/>
      <c r="Q158" s="176"/>
      <c r="R158" s="177"/>
    </row>
    <row r="159" spans="1:18">
      <c r="A159" s="11" t="s">
        <v>2</v>
      </c>
      <c r="B159" s="1" t="s">
        <v>3</v>
      </c>
      <c r="C159" s="4" t="s">
        <v>4</v>
      </c>
      <c r="D159" s="1" t="s">
        <v>5</v>
      </c>
      <c r="E159" s="13" t="s">
        <v>6</v>
      </c>
      <c r="F159" s="40" t="s">
        <v>7</v>
      </c>
      <c r="G159" s="11" t="s">
        <v>8</v>
      </c>
      <c r="H159" s="53" t="s">
        <v>7</v>
      </c>
      <c r="I159" s="17" t="s">
        <v>9</v>
      </c>
      <c r="J159" s="40" t="s">
        <v>7</v>
      </c>
      <c r="K159" s="23" t="s">
        <v>10</v>
      </c>
      <c r="L159" s="43" t="s">
        <v>7</v>
      </c>
      <c r="M159" s="34" t="s">
        <v>11</v>
      </c>
      <c r="N159" s="48" t="s">
        <v>7</v>
      </c>
      <c r="O159" s="39" t="s">
        <v>12</v>
      </c>
      <c r="P159" s="21" t="s">
        <v>13</v>
      </c>
      <c r="Q159" s="4" t="s">
        <v>7</v>
      </c>
      <c r="R159" s="33" t="s">
        <v>14</v>
      </c>
    </row>
    <row r="160" spans="1:18">
      <c r="A160" s="100">
        <v>1</v>
      </c>
      <c r="B160" s="101" t="s">
        <v>59</v>
      </c>
      <c r="C160" s="83">
        <v>2012</v>
      </c>
      <c r="D160" s="101" t="s">
        <v>58</v>
      </c>
      <c r="E160" s="84">
        <v>4.33</v>
      </c>
      <c r="F160" s="102"/>
      <c r="G160" s="100"/>
      <c r="H160" s="69"/>
      <c r="I160" s="68"/>
      <c r="J160" s="69"/>
      <c r="K160" s="75">
        <v>3.88</v>
      </c>
      <c r="L160" s="73">
        <v>50</v>
      </c>
      <c r="M160" s="79"/>
      <c r="N160" s="80"/>
      <c r="O160" s="74">
        <v>50</v>
      </c>
      <c r="P160" s="75">
        <v>3.86</v>
      </c>
      <c r="Q160" s="67">
        <v>49</v>
      </c>
      <c r="R160" s="76">
        <f>SUM(O160,Q160)</f>
        <v>99</v>
      </c>
    </row>
    <row r="161" spans="1:18">
      <c r="A161" s="107">
        <v>2</v>
      </c>
      <c r="B161" s="103" t="s">
        <v>60</v>
      </c>
      <c r="C161" s="104">
        <v>2012</v>
      </c>
      <c r="D161" s="103" t="s">
        <v>16</v>
      </c>
      <c r="E161" s="105">
        <v>4.2300000000000004</v>
      </c>
      <c r="F161" s="106"/>
      <c r="G161" s="107"/>
      <c r="H161" s="69"/>
      <c r="I161" s="68"/>
      <c r="J161" s="69"/>
      <c r="K161" s="75">
        <v>3.9</v>
      </c>
      <c r="L161" s="73">
        <v>50</v>
      </c>
      <c r="M161" s="79"/>
      <c r="N161" s="80"/>
      <c r="O161" s="74">
        <v>50</v>
      </c>
      <c r="P161" s="75">
        <v>3.64</v>
      </c>
      <c r="Q161" s="67">
        <v>42</v>
      </c>
      <c r="R161" s="76">
        <f>SUM(O161,Q161)</f>
        <v>92</v>
      </c>
    </row>
    <row r="162" spans="1:18">
      <c r="A162" s="100">
        <v>3</v>
      </c>
      <c r="B162" s="109" t="s">
        <v>105</v>
      </c>
      <c r="C162" s="83">
        <v>2012</v>
      </c>
      <c r="D162" s="101" t="s">
        <v>58</v>
      </c>
      <c r="E162" s="84">
        <v>4.05</v>
      </c>
      <c r="F162" s="102"/>
      <c r="G162" s="100"/>
      <c r="H162" s="98"/>
      <c r="I162" s="68"/>
      <c r="J162" s="69"/>
      <c r="K162" s="75"/>
      <c r="L162" s="73"/>
      <c r="M162" s="71">
        <v>4.16</v>
      </c>
      <c r="N162" s="73">
        <v>62</v>
      </c>
      <c r="O162" s="74">
        <v>62</v>
      </c>
      <c r="P162" s="75"/>
      <c r="Q162" s="67"/>
      <c r="R162" s="78">
        <v>62</v>
      </c>
    </row>
    <row r="163" spans="1:18">
      <c r="A163" s="100">
        <v>4</v>
      </c>
      <c r="B163" s="109" t="s">
        <v>62</v>
      </c>
      <c r="C163" s="83">
        <v>2012</v>
      </c>
      <c r="D163" s="101"/>
      <c r="E163" s="84">
        <v>3.62</v>
      </c>
      <c r="F163" s="102"/>
      <c r="G163" s="100"/>
      <c r="H163" s="89"/>
      <c r="I163" s="90"/>
      <c r="J163" s="89"/>
      <c r="K163" s="91"/>
      <c r="L163" s="92"/>
      <c r="M163" s="91"/>
      <c r="N163" s="92"/>
      <c r="O163" s="93"/>
      <c r="P163" s="91"/>
      <c r="Q163" s="94"/>
      <c r="R163" s="95"/>
    </row>
    <row r="165" spans="1:18">
      <c r="A165" s="175" t="s">
        <v>106</v>
      </c>
      <c r="B165" s="176"/>
      <c r="C165" s="176"/>
      <c r="D165" s="176"/>
      <c r="E165" s="176"/>
      <c r="F165" s="176"/>
      <c r="G165" s="176"/>
      <c r="H165" s="176"/>
      <c r="I165" s="176"/>
      <c r="J165" s="176"/>
      <c r="K165" s="176"/>
      <c r="L165" s="176"/>
      <c r="M165" s="176"/>
      <c r="N165" s="176"/>
      <c r="O165" s="176"/>
      <c r="P165" s="176"/>
      <c r="Q165" s="176"/>
      <c r="R165" s="177"/>
    </row>
    <row r="166" spans="1:18">
      <c r="A166" s="11" t="s">
        <v>2</v>
      </c>
      <c r="B166" s="52" t="s">
        <v>3</v>
      </c>
      <c r="C166" s="11" t="s">
        <v>4</v>
      </c>
      <c r="D166" s="52" t="s">
        <v>5</v>
      </c>
      <c r="E166" s="13" t="s">
        <v>6</v>
      </c>
      <c r="F166" s="40" t="s">
        <v>7</v>
      </c>
      <c r="G166" s="11" t="s">
        <v>8</v>
      </c>
      <c r="H166" s="49" t="s">
        <v>7</v>
      </c>
      <c r="I166" s="22" t="s">
        <v>9</v>
      </c>
      <c r="J166" s="38" t="s">
        <v>7</v>
      </c>
      <c r="K166" s="15" t="s">
        <v>10</v>
      </c>
      <c r="L166" s="38" t="s">
        <v>7</v>
      </c>
      <c r="M166" s="22" t="s">
        <v>11</v>
      </c>
      <c r="N166" s="40" t="s">
        <v>7</v>
      </c>
      <c r="O166" s="56" t="s">
        <v>12</v>
      </c>
      <c r="P166" s="12" t="s">
        <v>13</v>
      </c>
      <c r="Q166" s="11" t="s">
        <v>7</v>
      </c>
      <c r="R166" s="55" t="s">
        <v>14</v>
      </c>
    </row>
    <row r="167" spans="1:18">
      <c r="A167" s="100">
        <v>1</v>
      </c>
      <c r="B167" s="101" t="s">
        <v>15</v>
      </c>
      <c r="C167" s="83">
        <v>2015</v>
      </c>
      <c r="D167" s="101" t="s">
        <v>16</v>
      </c>
      <c r="E167" s="84">
        <v>1</v>
      </c>
      <c r="F167" s="102"/>
      <c r="G167" s="84"/>
      <c r="H167" s="70">
        <v>78</v>
      </c>
      <c r="I167" s="77">
        <v>1.25</v>
      </c>
      <c r="J167" s="70">
        <v>63</v>
      </c>
      <c r="K167" s="71">
        <v>1.3</v>
      </c>
      <c r="L167" s="72">
        <v>78</v>
      </c>
      <c r="M167" s="71">
        <v>1.45</v>
      </c>
      <c r="N167" s="73">
        <v>123</v>
      </c>
      <c r="O167" s="74">
        <f>SUM(F167,H167,J167,L167,N167)</f>
        <v>342</v>
      </c>
      <c r="P167" s="75">
        <v>1.35</v>
      </c>
      <c r="Q167" s="67">
        <v>93</v>
      </c>
      <c r="R167" s="76">
        <f>SUM(O167,Q167)</f>
        <v>435</v>
      </c>
    </row>
    <row r="169" spans="1:18">
      <c r="A169" s="175" t="s">
        <v>107</v>
      </c>
      <c r="B169" s="176"/>
      <c r="C169" s="176"/>
      <c r="D169" s="176"/>
      <c r="E169" s="176"/>
      <c r="F169" s="176"/>
      <c r="G169" s="176"/>
      <c r="H169" s="176"/>
      <c r="I169" s="176"/>
      <c r="J169" s="176"/>
      <c r="K169" s="176"/>
      <c r="L169" s="176"/>
      <c r="M169" s="176"/>
      <c r="N169" s="176"/>
      <c r="O169" s="176"/>
      <c r="P169" s="176"/>
      <c r="Q169" s="176"/>
      <c r="R169" s="177"/>
    </row>
    <row r="170" spans="1:18" s="51" customFormat="1" ht="16.5" customHeight="1">
      <c r="A170" s="11" t="s">
        <v>2</v>
      </c>
      <c r="B170" s="52" t="s">
        <v>3</v>
      </c>
      <c r="C170" s="11" t="s">
        <v>4</v>
      </c>
      <c r="D170" s="52" t="s">
        <v>5</v>
      </c>
      <c r="E170" s="13" t="s">
        <v>6</v>
      </c>
      <c r="F170" s="40" t="s">
        <v>7</v>
      </c>
      <c r="G170" s="11" t="s">
        <v>8</v>
      </c>
      <c r="H170" s="49" t="s">
        <v>7</v>
      </c>
      <c r="I170" s="22" t="s">
        <v>9</v>
      </c>
      <c r="J170" s="38" t="s">
        <v>7</v>
      </c>
      <c r="K170" s="15" t="s">
        <v>10</v>
      </c>
      <c r="L170" s="38" t="s">
        <v>7</v>
      </c>
      <c r="M170" s="22" t="s">
        <v>11</v>
      </c>
      <c r="N170" s="40" t="s">
        <v>7</v>
      </c>
      <c r="O170" s="56" t="s">
        <v>12</v>
      </c>
      <c r="P170" s="12" t="s">
        <v>13</v>
      </c>
      <c r="Q170" s="11" t="s">
        <v>7</v>
      </c>
      <c r="R170" s="55" t="s">
        <v>14</v>
      </c>
    </row>
    <row r="171" spans="1:18">
      <c r="A171" s="100">
        <v>1</v>
      </c>
      <c r="B171" s="101" t="s">
        <v>43</v>
      </c>
      <c r="C171" s="83">
        <v>2014</v>
      </c>
      <c r="D171" s="101" t="s">
        <v>18</v>
      </c>
      <c r="E171" s="84"/>
      <c r="F171" s="84">
        <v>1.1000000000000001</v>
      </c>
      <c r="G171" s="84">
        <v>1.1000000000000001</v>
      </c>
      <c r="H171" s="70">
        <v>78</v>
      </c>
      <c r="I171" s="77">
        <v>1.25</v>
      </c>
      <c r="J171" s="70">
        <v>63</v>
      </c>
      <c r="K171" s="71">
        <v>1.3</v>
      </c>
      <c r="L171" s="72">
        <v>78</v>
      </c>
      <c r="M171" s="71">
        <v>1.45</v>
      </c>
      <c r="N171" s="73">
        <v>123</v>
      </c>
      <c r="O171" s="74">
        <f>SUM(F171,H171,J171,L171,N171)</f>
        <v>343.1</v>
      </c>
      <c r="P171" s="75">
        <v>1.35</v>
      </c>
      <c r="Q171" s="67">
        <v>93</v>
      </c>
      <c r="R171" s="76">
        <f>SUM(O171,Q171)</f>
        <v>436.1</v>
      </c>
    </row>
    <row r="172" spans="1:18">
      <c r="A172" s="100">
        <v>2</v>
      </c>
      <c r="B172" s="101" t="s">
        <v>42</v>
      </c>
      <c r="C172" s="83">
        <v>2014</v>
      </c>
      <c r="D172" s="101" t="s">
        <v>18</v>
      </c>
      <c r="E172" s="84"/>
      <c r="F172" s="84">
        <v>1.05</v>
      </c>
      <c r="G172" s="84">
        <v>1.05</v>
      </c>
      <c r="H172" s="70"/>
      <c r="I172" s="77">
        <v>1.05</v>
      </c>
      <c r="J172" s="70">
        <v>25</v>
      </c>
      <c r="K172" s="71"/>
      <c r="L172" s="72"/>
      <c r="M172" s="71">
        <v>1.1000000000000001</v>
      </c>
      <c r="N172" s="73">
        <v>33</v>
      </c>
      <c r="O172" s="74">
        <f>SUM(F172,H172,J172,L172,N172)</f>
        <v>59.05</v>
      </c>
      <c r="P172" s="75">
        <v>1.1000000000000001</v>
      </c>
      <c r="Q172" s="67">
        <v>33</v>
      </c>
      <c r="R172" s="76">
        <f>SUM(O172,Q172)</f>
        <v>92.05</v>
      </c>
    </row>
    <row r="174" spans="1:18">
      <c r="A174" s="175" t="s">
        <v>108</v>
      </c>
      <c r="B174" s="176"/>
      <c r="C174" s="176"/>
      <c r="D174" s="176"/>
      <c r="E174" s="176"/>
      <c r="F174" s="176"/>
      <c r="G174" s="176"/>
      <c r="H174" s="176"/>
      <c r="I174" s="176"/>
      <c r="J174" s="176"/>
      <c r="K174" s="176"/>
      <c r="L174" s="176"/>
      <c r="M174" s="176"/>
      <c r="N174" s="176"/>
      <c r="O174" s="176"/>
      <c r="P174" s="176"/>
      <c r="Q174" s="176"/>
      <c r="R174" s="177"/>
    </row>
    <row r="175" spans="1:18">
      <c r="A175" s="24" t="s">
        <v>2</v>
      </c>
      <c r="B175" s="50" t="s">
        <v>3</v>
      </c>
      <c r="C175" s="24" t="s">
        <v>4</v>
      </c>
      <c r="D175" s="50" t="s">
        <v>5</v>
      </c>
      <c r="E175" s="25" t="s">
        <v>6</v>
      </c>
      <c r="F175" s="62" t="s">
        <v>7</v>
      </c>
      <c r="G175" s="24" t="s">
        <v>8</v>
      </c>
      <c r="H175" s="49" t="s">
        <v>7</v>
      </c>
      <c r="I175" s="22" t="s">
        <v>9</v>
      </c>
      <c r="J175" s="38" t="s">
        <v>7</v>
      </c>
      <c r="K175" s="15" t="s">
        <v>10</v>
      </c>
      <c r="L175" s="38" t="s">
        <v>7</v>
      </c>
      <c r="M175" s="22" t="s">
        <v>11</v>
      </c>
      <c r="N175" s="40" t="s">
        <v>7</v>
      </c>
      <c r="O175" s="56" t="s">
        <v>12</v>
      </c>
      <c r="P175" s="12" t="s">
        <v>13</v>
      </c>
      <c r="Q175" s="11" t="s">
        <v>7</v>
      </c>
      <c r="R175" s="55" t="s">
        <v>14</v>
      </c>
    </row>
    <row r="176" spans="1:18">
      <c r="A176" s="100">
        <v>1</v>
      </c>
      <c r="B176" s="101" t="s">
        <v>48</v>
      </c>
      <c r="C176" s="83">
        <v>2014</v>
      </c>
      <c r="D176" s="101" t="s">
        <v>21</v>
      </c>
      <c r="E176" s="84"/>
      <c r="F176" s="84">
        <v>1.1000000000000001</v>
      </c>
      <c r="G176" s="84">
        <v>1.1000000000000001</v>
      </c>
      <c r="H176" s="96">
        <v>78</v>
      </c>
      <c r="I176" s="77">
        <v>1.25</v>
      </c>
      <c r="J176" s="70">
        <v>63</v>
      </c>
      <c r="K176" s="71">
        <v>1.3</v>
      </c>
      <c r="L176" s="72">
        <v>78</v>
      </c>
      <c r="M176" s="71">
        <v>1.45</v>
      </c>
      <c r="N176" s="73">
        <v>123</v>
      </c>
      <c r="O176" s="74">
        <f>SUM(F176,H176,J176,L176,N176)</f>
        <v>343.1</v>
      </c>
      <c r="P176" s="75">
        <v>1.35</v>
      </c>
      <c r="Q176" s="67">
        <v>93</v>
      </c>
      <c r="R176" s="76">
        <f>SUM(O176,Q176)</f>
        <v>436.1</v>
      </c>
    </row>
    <row r="177" spans="1:18">
      <c r="A177" s="112"/>
      <c r="B177" s="113"/>
      <c r="C177" s="114"/>
      <c r="D177" s="113"/>
      <c r="E177" s="115"/>
      <c r="F177" s="116"/>
      <c r="G177" s="115"/>
      <c r="H177" s="117"/>
      <c r="I177" s="118"/>
      <c r="J177" s="117"/>
      <c r="K177" s="119"/>
      <c r="L177" s="120"/>
      <c r="M177" s="119"/>
      <c r="N177" s="120"/>
      <c r="O177" s="121"/>
      <c r="P177" s="119"/>
      <c r="Q177" s="122"/>
      <c r="R177" s="123"/>
    </row>
    <row r="178" spans="1:18">
      <c r="A178" s="172" t="s">
        <v>109</v>
      </c>
      <c r="B178" s="172"/>
      <c r="C178" s="172"/>
      <c r="D178" s="172"/>
      <c r="E178" s="172"/>
      <c r="F178" s="172"/>
      <c r="G178" s="172"/>
      <c r="H178" s="172"/>
      <c r="I178" s="172"/>
      <c r="J178" s="172"/>
      <c r="K178" s="172"/>
      <c r="L178" s="172"/>
      <c r="M178" s="172"/>
      <c r="N178" s="172"/>
      <c r="O178" s="172"/>
      <c r="P178" s="172"/>
      <c r="Q178" s="172"/>
      <c r="R178" s="172"/>
    </row>
    <row r="179" spans="1:18" s="51" customFormat="1" ht="15.75" customHeight="1">
      <c r="A179" s="11" t="s">
        <v>2</v>
      </c>
      <c r="B179" s="52" t="s">
        <v>3</v>
      </c>
      <c r="C179" s="11" t="s">
        <v>4</v>
      </c>
      <c r="D179" s="52" t="s">
        <v>5</v>
      </c>
      <c r="E179" s="13" t="s">
        <v>6</v>
      </c>
      <c r="F179" s="40" t="s">
        <v>7</v>
      </c>
      <c r="G179" s="11" t="s">
        <v>8</v>
      </c>
      <c r="H179" s="53" t="s">
        <v>7</v>
      </c>
      <c r="I179" s="17" t="s">
        <v>9</v>
      </c>
      <c r="J179" s="40" t="s">
        <v>7</v>
      </c>
      <c r="K179" s="13" t="s">
        <v>10</v>
      </c>
      <c r="L179" s="40" t="s">
        <v>7</v>
      </c>
      <c r="M179" s="17" t="s">
        <v>11</v>
      </c>
      <c r="N179" s="40" t="s">
        <v>7</v>
      </c>
      <c r="O179" s="99" t="s">
        <v>12</v>
      </c>
      <c r="P179" s="12" t="s">
        <v>13</v>
      </c>
      <c r="Q179" s="11" t="s">
        <v>7</v>
      </c>
      <c r="R179" s="55" t="s">
        <v>14</v>
      </c>
    </row>
    <row r="180" spans="1:18">
      <c r="A180" s="100">
        <v>1</v>
      </c>
      <c r="B180" s="101" t="s">
        <v>53</v>
      </c>
      <c r="C180" s="83">
        <v>2013</v>
      </c>
      <c r="D180" s="101" t="s">
        <v>18</v>
      </c>
      <c r="E180" s="84"/>
      <c r="F180" s="84">
        <v>1.35</v>
      </c>
      <c r="G180" s="84">
        <v>1.35</v>
      </c>
      <c r="H180" s="69">
        <v>63</v>
      </c>
      <c r="I180" s="68">
        <v>1.35</v>
      </c>
      <c r="J180" s="69">
        <v>93</v>
      </c>
      <c r="K180" s="75">
        <v>1.35</v>
      </c>
      <c r="L180" s="73">
        <v>93</v>
      </c>
      <c r="M180" s="110"/>
      <c r="N180" s="73"/>
      <c r="O180" s="111">
        <f>SUM(F180,H180,J180,L180)</f>
        <v>250.35</v>
      </c>
      <c r="P180" s="75">
        <v>1.25</v>
      </c>
      <c r="Q180" s="67">
        <v>63</v>
      </c>
      <c r="R180" s="76">
        <f>SUM(O180,Q180)</f>
        <v>313.35000000000002</v>
      </c>
    </row>
    <row r="181" spans="1:18">
      <c r="A181" s="100">
        <v>2</v>
      </c>
      <c r="B181" s="101" t="s">
        <v>54</v>
      </c>
      <c r="C181" s="83">
        <v>2013</v>
      </c>
      <c r="D181" s="101" t="s">
        <v>58</v>
      </c>
      <c r="E181" s="84"/>
      <c r="F181" s="84">
        <v>1</v>
      </c>
      <c r="G181" s="84">
        <v>1</v>
      </c>
      <c r="H181" s="69">
        <v>63</v>
      </c>
      <c r="I181" s="68">
        <v>1.1499999999999999</v>
      </c>
      <c r="J181" s="69">
        <v>53</v>
      </c>
      <c r="K181" s="75">
        <v>1.2</v>
      </c>
      <c r="L181" s="73">
        <v>53</v>
      </c>
      <c r="M181" s="110"/>
      <c r="N181" s="73"/>
      <c r="O181" s="111">
        <f>SUM(F181,H181,J181,L181)</f>
        <v>170</v>
      </c>
      <c r="P181" s="75">
        <v>1.2</v>
      </c>
      <c r="Q181" s="67">
        <v>53</v>
      </c>
      <c r="R181" s="76">
        <f>SUM(O181,Q181)</f>
        <v>223</v>
      </c>
    </row>
    <row r="183" spans="1:18">
      <c r="A183" s="172" t="s">
        <v>110</v>
      </c>
      <c r="B183" s="172"/>
      <c r="C183" s="172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2"/>
      <c r="O183" s="172"/>
      <c r="P183" s="172"/>
      <c r="Q183" s="172"/>
      <c r="R183" s="172"/>
    </row>
    <row r="184" spans="1:18" s="51" customFormat="1" ht="18" customHeight="1">
      <c r="A184" s="11" t="s">
        <v>2</v>
      </c>
      <c r="B184" s="52" t="s">
        <v>3</v>
      </c>
      <c r="C184" s="11" t="s">
        <v>4</v>
      </c>
      <c r="D184" s="52" t="s">
        <v>5</v>
      </c>
      <c r="E184" s="13" t="s">
        <v>6</v>
      </c>
      <c r="F184" s="40" t="s">
        <v>7</v>
      </c>
      <c r="G184" s="11" t="s">
        <v>8</v>
      </c>
      <c r="H184" s="53" t="s">
        <v>7</v>
      </c>
      <c r="I184" s="17" t="s">
        <v>9</v>
      </c>
      <c r="J184" s="40" t="s">
        <v>7</v>
      </c>
      <c r="K184" s="13" t="s">
        <v>10</v>
      </c>
      <c r="L184" s="40" t="s">
        <v>7</v>
      </c>
      <c r="M184" s="17" t="s">
        <v>11</v>
      </c>
      <c r="N184" s="40" t="s">
        <v>7</v>
      </c>
      <c r="O184" s="99" t="s">
        <v>12</v>
      </c>
      <c r="P184" s="12" t="s">
        <v>13</v>
      </c>
      <c r="Q184" s="57" t="s">
        <v>7</v>
      </c>
      <c r="R184" s="55" t="s">
        <v>14</v>
      </c>
    </row>
    <row r="185" spans="1:18">
      <c r="A185" s="11">
        <v>1</v>
      </c>
      <c r="B185" s="1" t="s">
        <v>59</v>
      </c>
      <c r="C185" s="4">
        <v>2012</v>
      </c>
      <c r="D185" s="1" t="s">
        <v>58</v>
      </c>
      <c r="E185" s="12"/>
      <c r="F185" s="12">
        <v>1.35</v>
      </c>
      <c r="G185" s="12">
        <v>1.35</v>
      </c>
      <c r="H185" s="40"/>
      <c r="I185" s="12"/>
      <c r="J185" s="40"/>
      <c r="K185" s="21"/>
      <c r="L185" s="43"/>
      <c r="M185" s="21">
        <v>1.45</v>
      </c>
      <c r="N185" s="43">
        <v>74</v>
      </c>
      <c r="O185" s="58">
        <v>74</v>
      </c>
      <c r="P185" s="21"/>
      <c r="Q185" s="33"/>
      <c r="R185" s="33">
        <v>74</v>
      </c>
    </row>
    <row r="187" spans="1:18">
      <c r="A187" s="172" t="s">
        <v>111</v>
      </c>
      <c r="B187" s="172"/>
      <c r="C187" s="172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2"/>
      <c r="O187" s="172"/>
      <c r="P187" s="172"/>
      <c r="Q187" s="172"/>
      <c r="R187" s="172"/>
    </row>
    <row r="188" spans="1:18">
      <c r="A188" s="11" t="s">
        <v>2</v>
      </c>
      <c r="B188" s="52" t="s">
        <v>3</v>
      </c>
      <c r="C188" s="11" t="s">
        <v>4</v>
      </c>
      <c r="D188" s="52" t="s">
        <v>5</v>
      </c>
      <c r="E188" s="13" t="s">
        <v>6</v>
      </c>
      <c r="F188" s="40" t="s">
        <v>7</v>
      </c>
      <c r="G188" s="11" t="s">
        <v>8</v>
      </c>
      <c r="H188" s="53" t="s">
        <v>7</v>
      </c>
      <c r="I188" s="17" t="s">
        <v>9</v>
      </c>
      <c r="J188" s="40" t="s">
        <v>7</v>
      </c>
      <c r="K188" s="13" t="s">
        <v>10</v>
      </c>
      <c r="L188" s="40" t="s">
        <v>7</v>
      </c>
      <c r="M188" s="17" t="s">
        <v>11</v>
      </c>
      <c r="N188" s="40" t="s">
        <v>7</v>
      </c>
      <c r="O188" s="99" t="s">
        <v>12</v>
      </c>
      <c r="P188" s="12" t="s">
        <v>13</v>
      </c>
      <c r="Q188" s="57" t="s">
        <v>7</v>
      </c>
      <c r="R188" s="55" t="s">
        <v>14</v>
      </c>
    </row>
    <row r="189" spans="1:18">
      <c r="A189" s="11">
        <v>1</v>
      </c>
      <c r="B189" s="1" t="s">
        <v>67</v>
      </c>
      <c r="C189" s="4">
        <v>2012</v>
      </c>
      <c r="D189" s="1" t="s">
        <v>21</v>
      </c>
      <c r="E189" s="12"/>
      <c r="F189" s="12">
        <v>1.2</v>
      </c>
      <c r="G189" s="12">
        <v>1.2</v>
      </c>
      <c r="H189" s="40"/>
      <c r="I189" s="12"/>
      <c r="J189" s="40"/>
      <c r="K189" s="21"/>
      <c r="L189" s="43"/>
      <c r="M189" s="21">
        <v>1.45</v>
      </c>
      <c r="N189" s="43">
        <v>74</v>
      </c>
      <c r="O189" s="58">
        <v>74</v>
      </c>
      <c r="P189" s="21"/>
      <c r="Q189" s="33"/>
      <c r="R189" s="33">
        <v>74</v>
      </c>
    </row>
    <row r="191" spans="1:18">
      <c r="A191" s="172" t="s">
        <v>112</v>
      </c>
      <c r="B191" s="172"/>
      <c r="C191" s="172"/>
      <c r="D191" s="172"/>
      <c r="E191" s="172"/>
      <c r="F191" s="172"/>
      <c r="G191" s="172"/>
      <c r="H191" s="172"/>
      <c r="I191" s="172"/>
      <c r="J191" s="172"/>
      <c r="K191" s="172"/>
      <c r="L191" s="172"/>
      <c r="M191" s="172"/>
      <c r="N191" s="172"/>
      <c r="O191" s="172"/>
      <c r="P191" s="172"/>
      <c r="Q191" s="172"/>
      <c r="R191" s="172"/>
    </row>
    <row r="192" spans="1:18" s="51" customFormat="1" ht="13.5" customHeight="1">
      <c r="A192" s="11" t="s">
        <v>2</v>
      </c>
      <c r="B192" s="52" t="s">
        <v>3</v>
      </c>
      <c r="C192" s="11" t="s">
        <v>4</v>
      </c>
      <c r="D192" s="52" t="s">
        <v>5</v>
      </c>
      <c r="E192" s="13" t="s">
        <v>6</v>
      </c>
      <c r="F192" s="40" t="s">
        <v>7</v>
      </c>
      <c r="G192" s="11" t="s">
        <v>8</v>
      </c>
      <c r="H192" s="53" t="s">
        <v>7</v>
      </c>
      <c r="I192" s="17" t="s">
        <v>9</v>
      </c>
      <c r="J192" s="40" t="s">
        <v>7</v>
      </c>
      <c r="K192" s="13" t="s">
        <v>10</v>
      </c>
      <c r="L192" s="40" t="s">
        <v>7</v>
      </c>
      <c r="M192" s="17" t="s">
        <v>11</v>
      </c>
      <c r="N192" s="40" t="s">
        <v>7</v>
      </c>
      <c r="O192" s="99" t="s">
        <v>12</v>
      </c>
      <c r="P192" s="12" t="s">
        <v>13</v>
      </c>
      <c r="Q192" s="11" t="s">
        <v>7</v>
      </c>
      <c r="R192" s="55" t="s">
        <v>14</v>
      </c>
    </row>
    <row r="193" spans="1:18">
      <c r="A193" s="100">
        <v>1</v>
      </c>
      <c r="B193" s="101" t="s">
        <v>17</v>
      </c>
      <c r="C193" s="83">
        <v>2015</v>
      </c>
      <c r="D193" s="101" t="s">
        <v>18</v>
      </c>
      <c r="E193" s="84">
        <v>28.5</v>
      </c>
      <c r="F193" s="102"/>
      <c r="G193" s="84">
        <v>32</v>
      </c>
      <c r="H193" s="69">
        <v>51</v>
      </c>
      <c r="I193" s="68"/>
      <c r="J193" s="69"/>
      <c r="K193" s="75">
        <v>26.5</v>
      </c>
      <c r="L193" s="73">
        <v>52</v>
      </c>
      <c r="M193" s="75">
        <v>28</v>
      </c>
      <c r="N193" s="73">
        <v>56</v>
      </c>
      <c r="O193" s="111">
        <f>SUM(F193,H193,L193,N193)</f>
        <v>159</v>
      </c>
      <c r="P193" s="75">
        <v>29</v>
      </c>
      <c r="Q193" s="67">
        <v>59</v>
      </c>
      <c r="R193" s="76">
        <f>SUM(O193,Q193)</f>
        <v>218</v>
      </c>
    </row>
    <row r="194" spans="1:18">
      <c r="A194" s="100">
        <v>2</v>
      </c>
      <c r="B194" s="101" t="s">
        <v>15</v>
      </c>
      <c r="C194" s="83">
        <v>2015</v>
      </c>
      <c r="D194" s="101" t="s">
        <v>16</v>
      </c>
      <c r="E194" s="84">
        <v>19</v>
      </c>
      <c r="F194" s="102"/>
      <c r="G194" s="84"/>
      <c r="H194" s="69">
        <v>38</v>
      </c>
      <c r="I194" s="68">
        <v>21.5</v>
      </c>
      <c r="J194" s="69">
        <v>42</v>
      </c>
      <c r="K194" s="75"/>
      <c r="L194" s="73"/>
      <c r="M194" s="75">
        <v>19.5</v>
      </c>
      <c r="N194" s="73">
        <v>38</v>
      </c>
      <c r="O194" s="111">
        <f>SUM(F194,H194,J194,N194)</f>
        <v>118</v>
      </c>
      <c r="P194" s="75">
        <v>24</v>
      </c>
      <c r="Q194" s="67">
        <v>47</v>
      </c>
      <c r="R194" s="76">
        <f>SUM(O194,Q194)</f>
        <v>165</v>
      </c>
    </row>
    <row r="195" spans="1:18">
      <c r="A195" s="100">
        <v>3</v>
      </c>
      <c r="B195" s="101" t="s">
        <v>20</v>
      </c>
      <c r="C195" s="83">
        <v>2016</v>
      </c>
      <c r="D195" s="101" t="s">
        <v>21</v>
      </c>
      <c r="E195" s="84">
        <v>18</v>
      </c>
      <c r="F195" s="102"/>
      <c r="G195" s="84">
        <v>21</v>
      </c>
      <c r="H195" s="69">
        <v>33</v>
      </c>
      <c r="I195" s="68">
        <v>16</v>
      </c>
      <c r="J195" s="69">
        <v>31</v>
      </c>
      <c r="K195" s="75">
        <v>17.5</v>
      </c>
      <c r="L195" s="73">
        <v>34</v>
      </c>
      <c r="M195" s="75">
        <v>15.5</v>
      </c>
      <c r="N195" s="73">
        <v>30</v>
      </c>
      <c r="O195" s="111">
        <f>SUM(F195,H195,J195,L195,N195)</f>
        <v>128</v>
      </c>
      <c r="P195" s="75">
        <v>17.5</v>
      </c>
      <c r="Q195" s="67">
        <v>34</v>
      </c>
      <c r="R195" s="76">
        <f>SUM(O195,Q195)</f>
        <v>162</v>
      </c>
    </row>
    <row r="196" spans="1:18">
      <c r="A196" s="100">
        <v>4</v>
      </c>
      <c r="B196" s="101" t="s">
        <v>19</v>
      </c>
      <c r="C196" s="83">
        <v>2015</v>
      </c>
      <c r="D196" s="101" t="s">
        <v>18</v>
      </c>
      <c r="E196" s="84">
        <v>14</v>
      </c>
      <c r="F196" s="102"/>
      <c r="G196" s="84">
        <v>18.5</v>
      </c>
      <c r="H196" s="40"/>
      <c r="I196" s="12">
        <v>20</v>
      </c>
      <c r="J196" s="40">
        <v>39</v>
      </c>
      <c r="K196" s="21">
        <v>19</v>
      </c>
      <c r="L196" s="43">
        <v>37</v>
      </c>
      <c r="M196" s="21">
        <v>18.5</v>
      </c>
      <c r="N196" s="43">
        <v>36</v>
      </c>
      <c r="O196" s="58">
        <f>SUM(F196,J196,L196,N196)</f>
        <v>112</v>
      </c>
      <c r="P196" s="21">
        <v>15.5</v>
      </c>
      <c r="Q196" s="4">
        <v>30</v>
      </c>
      <c r="R196" s="65">
        <f>SUM(O196,Q196)</f>
        <v>142</v>
      </c>
    </row>
    <row r="197" spans="1:18">
      <c r="A197" s="100">
        <v>5</v>
      </c>
      <c r="B197" s="1" t="s">
        <v>25</v>
      </c>
      <c r="C197" s="4">
        <v>2017</v>
      </c>
      <c r="D197" s="1"/>
      <c r="E197" s="12">
        <v>13.5</v>
      </c>
      <c r="F197" s="40"/>
      <c r="G197" s="12"/>
      <c r="H197" s="40">
        <v>37</v>
      </c>
      <c r="I197" s="12"/>
      <c r="J197" s="40"/>
      <c r="K197" s="21"/>
      <c r="L197" s="43"/>
      <c r="M197" s="21">
        <v>22.5</v>
      </c>
      <c r="N197" s="43">
        <v>44</v>
      </c>
      <c r="O197" s="58">
        <f>SUM(F197,H197,N197)</f>
        <v>81</v>
      </c>
      <c r="P197" s="21">
        <v>22</v>
      </c>
      <c r="Q197" s="4">
        <v>43</v>
      </c>
      <c r="R197" s="65">
        <f>SUM(O197,Q197)</f>
        <v>124</v>
      </c>
    </row>
    <row r="198" spans="1:18">
      <c r="A198" s="100">
        <v>6</v>
      </c>
      <c r="B198" s="1" t="s">
        <v>22</v>
      </c>
      <c r="C198" s="4">
        <v>2016</v>
      </c>
      <c r="D198" s="1" t="s">
        <v>21</v>
      </c>
      <c r="E198" s="12">
        <v>13</v>
      </c>
      <c r="F198" s="40"/>
      <c r="G198" s="12">
        <v>13</v>
      </c>
      <c r="H198" s="40">
        <v>14</v>
      </c>
      <c r="I198" s="12">
        <v>11</v>
      </c>
      <c r="J198" s="40">
        <v>21</v>
      </c>
      <c r="K198" s="21">
        <v>12</v>
      </c>
      <c r="L198" s="43">
        <v>23</v>
      </c>
      <c r="M198" s="21">
        <v>9</v>
      </c>
      <c r="N198" s="43">
        <v>17</v>
      </c>
      <c r="O198" s="58">
        <f>SUM(H198,J198,L198,N198)</f>
        <v>75</v>
      </c>
      <c r="P198" s="21">
        <v>11</v>
      </c>
      <c r="Q198" s="4">
        <v>21</v>
      </c>
      <c r="R198" s="65">
        <f>SUM(O198,Q198)</f>
        <v>96</v>
      </c>
    </row>
    <row r="199" spans="1:18">
      <c r="A199" s="107">
        <v>7</v>
      </c>
      <c r="B199" s="59" t="s">
        <v>23</v>
      </c>
      <c r="C199" s="60">
        <v>2015</v>
      </c>
      <c r="D199" s="59" t="s">
        <v>24</v>
      </c>
      <c r="E199" s="61">
        <v>11</v>
      </c>
      <c r="F199" s="62"/>
      <c r="G199" s="61">
        <v>15.5</v>
      </c>
      <c r="H199" s="40">
        <v>19</v>
      </c>
      <c r="I199" s="12">
        <v>7</v>
      </c>
      <c r="J199" s="40">
        <v>14</v>
      </c>
      <c r="K199" s="21"/>
      <c r="L199" s="43"/>
      <c r="M199" s="21">
        <v>10.5</v>
      </c>
      <c r="N199" s="43">
        <v>20</v>
      </c>
      <c r="O199" s="58">
        <f>SUM(H199,J199,N199)</f>
        <v>53</v>
      </c>
      <c r="P199" s="21">
        <v>13.5</v>
      </c>
      <c r="Q199" s="4">
        <v>26</v>
      </c>
      <c r="R199" s="65">
        <f>SUM(O199,Q199)</f>
        <v>79</v>
      </c>
    </row>
    <row r="200" spans="1:18">
      <c r="A200" s="100">
        <v>8</v>
      </c>
      <c r="B200" s="1" t="s">
        <v>27</v>
      </c>
      <c r="C200" s="4">
        <v>2017</v>
      </c>
      <c r="D200" s="1"/>
      <c r="E200" s="12">
        <v>8</v>
      </c>
      <c r="F200" s="40"/>
      <c r="G200" s="12">
        <v>10</v>
      </c>
      <c r="H200" s="97"/>
      <c r="I200" s="12">
        <v>13.5</v>
      </c>
      <c r="J200" s="40">
        <v>26</v>
      </c>
      <c r="K200" s="21">
        <v>12</v>
      </c>
      <c r="L200" s="43">
        <v>23</v>
      </c>
      <c r="M200" s="21"/>
      <c r="N200" s="43"/>
      <c r="O200" s="58">
        <f>SUM(J200,L200)</f>
        <v>49</v>
      </c>
      <c r="P200" s="21">
        <v>12.5</v>
      </c>
      <c r="Q200" s="4">
        <v>24</v>
      </c>
      <c r="R200" s="65">
        <f>SUM(O200,Q200)</f>
        <v>73</v>
      </c>
    </row>
    <row r="201" spans="1:18">
      <c r="A201" s="100">
        <v>9</v>
      </c>
      <c r="B201" s="1" t="s">
        <v>26</v>
      </c>
      <c r="C201" s="4">
        <v>2019</v>
      </c>
      <c r="D201" s="1"/>
      <c r="E201" s="12">
        <v>7</v>
      </c>
      <c r="F201" s="40"/>
      <c r="G201" s="12"/>
      <c r="H201" s="97">
        <v>24</v>
      </c>
      <c r="I201" s="12"/>
      <c r="J201" s="40"/>
      <c r="K201" s="21"/>
      <c r="L201" s="43"/>
      <c r="M201" s="21"/>
      <c r="N201" s="43"/>
      <c r="O201" s="58">
        <f>SUM(F201,H201)</f>
        <v>24</v>
      </c>
      <c r="P201" s="21"/>
      <c r="Q201" s="4"/>
      <c r="R201" s="65">
        <f>SUM(O201,Q201)</f>
        <v>24</v>
      </c>
    </row>
    <row r="202" spans="1:18">
      <c r="A202" s="127"/>
      <c r="B202" s="3"/>
      <c r="C202" s="9"/>
      <c r="D202" s="3"/>
      <c r="E202" s="10"/>
      <c r="F202" s="41"/>
      <c r="G202" s="10"/>
      <c r="H202" s="128"/>
      <c r="I202" s="61"/>
      <c r="J202" s="62"/>
      <c r="K202" s="64"/>
      <c r="L202" s="63"/>
      <c r="M202" s="64"/>
      <c r="N202" s="63"/>
      <c r="O202" s="82"/>
      <c r="P202" s="64"/>
      <c r="Q202" s="60"/>
      <c r="R202" s="66"/>
    </row>
    <row r="203" spans="1:18">
      <c r="A203" s="172" t="s">
        <v>113</v>
      </c>
      <c r="B203" s="172"/>
      <c r="C203" s="172"/>
      <c r="D203" s="172"/>
      <c r="E203" s="172"/>
      <c r="F203" s="172"/>
      <c r="G203" s="172"/>
      <c r="H203" s="172"/>
      <c r="I203" s="172"/>
      <c r="J203" s="172"/>
      <c r="K203" s="172"/>
      <c r="L203" s="172"/>
      <c r="M203" s="172"/>
      <c r="N203" s="172"/>
      <c r="O203" s="172"/>
      <c r="P203" s="172"/>
      <c r="Q203" s="172"/>
      <c r="R203" s="172"/>
    </row>
    <row r="204" spans="1:18" s="51" customFormat="1" ht="18" customHeight="1">
      <c r="A204" s="11" t="s">
        <v>2</v>
      </c>
      <c r="B204" s="52" t="s">
        <v>3</v>
      </c>
      <c r="C204" s="11" t="s">
        <v>4</v>
      </c>
      <c r="D204" s="52" t="s">
        <v>5</v>
      </c>
      <c r="E204" s="13" t="s">
        <v>6</v>
      </c>
      <c r="F204" s="40" t="s">
        <v>7</v>
      </c>
      <c r="G204" s="11" t="s">
        <v>8</v>
      </c>
      <c r="H204" s="53" t="s">
        <v>7</v>
      </c>
      <c r="I204" s="17" t="s">
        <v>9</v>
      </c>
      <c r="J204" s="40" t="s">
        <v>7</v>
      </c>
      <c r="K204" s="13" t="s">
        <v>10</v>
      </c>
      <c r="L204" s="40" t="s">
        <v>7</v>
      </c>
      <c r="M204" s="17" t="s">
        <v>11</v>
      </c>
      <c r="N204" s="40" t="s">
        <v>7</v>
      </c>
      <c r="O204" s="99" t="s">
        <v>12</v>
      </c>
      <c r="P204" s="12" t="s">
        <v>13</v>
      </c>
      <c r="Q204" s="11" t="s">
        <v>7</v>
      </c>
      <c r="R204" s="55" t="s">
        <v>14</v>
      </c>
    </row>
    <row r="205" spans="1:18">
      <c r="A205" s="100">
        <v>1</v>
      </c>
      <c r="B205" s="101" t="s">
        <v>33</v>
      </c>
      <c r="C205" s="83">
        <v>2017</v>
      </c>
      <c r="D205" s="101" t="s">
        <v>34</v>
      </c>
      <c r="E205" s="84">
        <v>23</v>
      </c>
      <c r="F205" s="102"/>
      <c r="G205" s="84"/>
      <c r="H205" s="69">
        <v>14</v>
      </c>
      <c r="I205" s="68">
        <v>22</v>
      </c>
      <c r="J205" s="69">
        <v>24</v>
      </c>
      <c r="K205" s="75">
        <v>21</v>
      </c>
      <c r="L205" s="73">
        <v>22</v>
      </c>
      <c r="M205" s="75">
        <v>20.5</v>
      </c>
      <c r="N205" s="73">
        <v>21</v>
      </c>
      <c r="O205" s="111">
        <f>SUM(F205,H205,J205,L205,N205)</f>
        <v>81</v>
      </c>
      <c r="P205" s="75"/>
      <c r="Q205" s="67"/>
      <c r="R205" s="76">
        <f>SUM(O205,Q205)</f>
        <v>81</v>
      </c>
    </row>
    <row r="206" spans="1:18">
      <c r="A206" s="100">
        <v>2</v>
      </c>
      <c r="B206" s="101" t="s">
        <v>29</v>
      </c>
      <c r="C206" s="83">
        <v>2016</v>
      </c>
      <c r="D206" s="101" t="s">
        <v>18</v>
      </c>
      <c r="E206" s="84">
        <v>21</v>
      </c>
      <c r="F206" s="102"/>
      <c r="G206" s="84">
        <v>21.5</v>
      </c>
      <c r="H206" s="69">
        <v>12</v>
      </c>
      <c r="I206" s="68">
        <v>15</v>
      </c>
      <c r="J206" s="69">
        <v>10</v>
      </c>
      <c r="K206" s="75">
        <v>15.5</v>
      </c>
      <c r="L206" s="73">
        <v>11</v>
      </c>
      <c r="M206" s="75">
        <v>14</v>
      </c>
      <c r="N206" s="73">
        <v>9</v>
      </c>
      <c r="O206" s="111">
        <f>SUM(F206,H206,J206,L206,N206)</f>
        <v>42</v>
      </c>
      <c r="P206" s="75">
        <v>15</v>
      </c>
      <c r="Q206" s="67">
        <v>10</v>
      </c>
      <c r="R206" s="76">
        <f>SUM(O206,Q206)</f>
        <v>52</v>
      </c>
    </row>
    <row r="207" spans="1:18">
      <c r="A207" s="100">
        <v>3</v>
      </c>
      <c r="B207" s="101" t="s">
        <v>30</v>
      </c>
      <c r="C207" s="83">
        <v>2017</v>
      </c>
      <c r="D207" s="101" t="s">
        <v>31</v>
      </c>
      <c r="E207" s="84">
        <v>17</v>
      </c>
      <c r="F207" s="102"/>
      <c r="G207" s="84">
        <v>18</v>
      </c>
      <c r="H207" s="69">
        <v>14</v>
      </c>
      <c r="I207" s="68">
        <v>19</v>
      </c>
      <c r="J207" s="69">
        <v>18</v>
      </c>
      <c r="K207" s="75">
        <v>16.5</v>
      </c>
      <c r="L207" s="73">
        <v>11</v>
      </c>
      <c r="M207" s="75"/>
      <c r="N207" s="73"/>
      <c r="O207" s="111">
        <f>SUM(H207,J207,L207)</f>
        <v>43</v>
      </c>
      <c r="P207" s="75">
        <v>17</v>
      </c>
      <c r="Q207" s="67">
        <v>14</v>
      </c>
      <c r="R207" s="76">
        <f>SUM(O207,Q207)</f>
        <v>57</v>
      </c>
    </row>
    <row r="208" spans="1:18">
      <c r="A208" s="100">
        <v>4</v>
      </c>
      <c r="B208" s="101" t="s">
        <v>32</v>
      </c>
      <c r="C208" s="83">
        <v>2015</v>
      </c>
      <c r="D208" s="101"/>
      <c r="E208" s="84">
        <v>14</v>
      </c>
      <c r="F208" s="102"/>
      <c r="G208" s="84"/>
      <c r="H208" s="40">
        <v>12</v>
      </c>
      <c r="I208" s="12"/>
      <c r="J208" s="40"/>
      <c r="K208" s="21">
        <v>9.5</v>
      </c>
      <c r="L208" s="43">
        <v>4</v>
      </c>
      <c r="M208" s="21">
        <v>14</v>
      </c>
      <c r="N208" s="43">
        <v>9</v>
      </c>
      <c r="O208" s="58">
        <f>SUM(F208,H208,L208,N208)</f>
        <v>25</v>
      </c>
      <c r="P208" s="21">
        <v>14</v>
      </c>
      <c r="Q208" s="4">
        <v>9</v>
      </c>
      <c r="R208" s="65">
        <f>SUM(O208,Q208)</f>
        <v>34</v>
      </c>
    </row>
    <row r="209" spans="1:18">
      <c r="A209" s="100">
        <v>5</v>
      </c>
      <c r="B209" s="101" t="s">
        <v>35</v>
      </c>
      <c r="C209" s="83">
        <v>2015</v>
      </c>
      <c r="D209" s="101"/>
      <c r="E209" s="84">
        <v>14</v>
      </c>
      <c r="F209" s="102"/>
      <c r="G209" s="84">
        <v>18</v>
      </c>
      <c r="H209" s="40">
        <v>9</v>
      </c>
      <c r="I209" s="12">
        <v>13</v>
      </c>
      <c r="J209" s="40">
        <v>8</v>
      </c>
      <c r="K209" s="21"/>
      <c r="L209" s="43"/>
      <c r="M209" s="21">
        <v>16.5</v>
      </c>
      <c r="N209" s="43">
        <v>11</v>
      </c>
      <c r="O209" s="58">
        <f>SUM(F209,H209,J209,N209)</f>
        <v>28</v>
      </c>
      <c r="P209" s="21">
        <v>11</v>
      </c>
      <c r="Q209" s="4">
        <v>6</v>
      </c>
      <c r="R209" s="65">
        <f>SUM(O209,Q209)</f>
        <v>34</v>
      </c>
    </row>
    <row r="210" spans="1:18">
      <c r="A210" s="100">
        <v>6</v>
      </c>
      <c r="B210" s="101" t="s">
        <v>38</v>
      </c>
      <c r="C210" s="83">
        <v>2015</v>
      </c>
      <c r="D210" s="101" t="s">
        <v>31</v>
      </c>
      <c r="E210" s="84">
        <v>12.5</v>
      </c>
      <c r="F210" s="102"/>
      <c r="G210" s="84"/>
      <c r="H210" s="102"/>
      <c r="I210" s="84"/>
      <c r="J210" s="102"/>
      <c r="K210" s="86"/>
      <c r="L210" s="85"/>
      <c r="M210" s="86"/>
      <c r="N210" s="85"/>
      <c r="O210" s="124">
        <v>39</v>
      </c>
      <c r="P210" s="86"/>
      <c r="Q210" s="83"/>
      <c r="R210" s="87">
        <f>SUM(O210,Q210)</f>
        <v>39</v>
      </c>
    </row>
    <row r="211" spans="1:18">
      <c r="A211" s="100">
        <v>7</v>
      </c>
      <c r="B211" s="101" t="s">
        <v>36</v>
      </c>
      <c r="C211" s="83">
        <v>2017</v>
      </c>
      <c r="D211" s="101" t="s">
        <v>37</v>
      </c>
      <c r="E211" s="84">
        <v>9.5</v>
      </c>
      <c r="F211" s="102"/>
      <c r="G211" s="84">
        <v>10</v>
      </c>
      <c r="H211" s="40"/>
      <c r="I211" s="12">
        <v>17</v>
      </c>
      <c r="J211" s="40">
        <v>14</v>
      </c>
      <c r="K211" s="21"/>
      <c r="L211" s="43"/>
      <c r="M211" s="21">
        <v>15</v>
      </c>
      <c r="N211" s="43">
        <v>10</v>
      </c>
      <c r="O211" s="58">
        <f>SUM(F211,J211,N211)</f>
        <v>24</v>
      </c>
      <c r="P211" s="21"/>
      <c r="Q211" s="4"/>
      <c r="R211" s="65">
        <f>SUM(O211,Q211)</f>
        <v>24</v>
      </c>
    </row>
    <row r="212" spans="1:18">
      <c r="A212" s="100">
        <v>8</v>
      </c>
      <c r="B212" s="101" t="s">
        <v>114</v>
      </c>
      <c r="C212" s="83"/>
      <c r="D212" s="101"/>
      <c r="E212" s="84"/>
      <c r="F212" s="102"/>
      <c r="G212" s="84">
        <v>37</v>
      </c>
      <c r="H212" s="40">
        <v>9</v>
      </c>
      <c r="I212" s="12"/>
      <c r="J212" s="40"/>
      <c r="K212" s="21">
        <v>19</v>
      </c>
      <c r="L212" s="43">
        <v>18</v>
      </c>
      <c r="M212" s="21"/>
      <c r="N212" s="43"/>
      <c r="O212" s="58">
        <f>SUM(H212,L212)</f>
        <v>27</v>
      </c>
      <c r="P212" s="21"/>
      <c r="Q212" s="4"/>
      <c r="R212" s="65">
        <f>SUM(O212,Q212)</f>
        <v>27</v>
      </c>
    </row>
    <row r="213" spans="1:18">
      <c r="A213" s="100">
        <v>9</v>
      </c>
      <c r="B213" s="101" t="s">
        <v>39</v>
      </c>
      <c r="C213" s="83">
        <v>2016</v>
      </c>
      <c r="D213" s="101" t="s">
        <v>18</v>
      </c>
      <c r="E213" s="84"/>
      <c r="F213" s="102"/>
      <c r="G213" s="84">
        <v>16</v>
      </c>
      <c r="H213" s="40"/>
      <c r="I213" s="12">
        <v>17</v>
      </c>
      <c r="J213" s="40">
        <v>14</v>
      </c>
      <c r="K213" s="21"/>
      <c r="L213" s="43"/>
      <c r="M213" s="21"/>
      <c r="N213" s="43"/>
      <c r="O213" s="58">
        <f>SUM(F213,J213)</f>
        <v>14</v>
      </c>
      <c r="P213" s="21"/>
      <c r="Q213" s="4"/>
      <c r="R213" s="65">
        <f>SUM(O213,Q213)</f>
        <v>14</v>
      </c>
    </row>
    <row r="215" spans="1:18">
      <c r="A215" s="172" t="s">
        <v>115</v>
      </c>
      <c r="B215" s="172"/>
      <c r="C215" s="172"/>
      <c r="D215" s="172"/>
      <c r="E215" s="172"/>
      <c r="F215" s="172"/>
      <c r="G215" s="172"/>
      <c r="H215" s="172"/>
      <c r="I215" s="172"/>
      <c r="J215" s="172"/>
      <c r="K215" s="172"/>
      <c r="L215" s="172"/>
      <c r="M215" s="172"/>
      <c r="N215" s="172"/>
      <c r="O215" s="172"/>
      <c r="P215" s="172"/>
      <c r="Q215" s="172"/>
      <c r="R215" s="172"/>
    </row>
    <row r="216" spans="1:18">
      <c r="A216" s="11" t="s">
        <v>2</v>
      </c>
      <c r="B216" s="52" t="s">
        <v>3</v>
      </c>
      <c r="C216" s="11" t="s">
        <v>4</v>
      </c>
      <c r="D216" s="52" t="s">
        <v>5</v>
      </c>
      <c r="E216" s="13" t="s">
        <v>6</v>
      </c>
      <c r="F216" s="40" t="s">
        <v>7</v>
      </c>
      <c r="G216" s="13" t="s">
        <v>8</v>
      </c>
      <c r="H216" s="53" t="s">
        <v>7</v>
      </c>
      <c r="I216" s="17" t="s">
        <v>9</v>
      </c>
      <c r="J216" s="40" t="s">
        <v>7</v>
      </c>
      <c r="K216" s="13" t="s">
        <v>10</v>
      </c>
      <c r="L216" s="40" t="s">
        <v>7</v>
      </c>
      <c r="M216" s="17" t="s">
        <v>11</v>
      </c>
      <c r="N216" s="40" t="s">
        <v>7</v>
      </c>
      <c r="O216" s="99" t="s">
        <v>12</v>
      </c>
      <c r="P216" s="12" t="s">
        <v>13</v>
      </c>
      <c r="Q216" s="11" t="s">
        <v>7</v>
      </c>
      <c r="R216" s="55" t="s">
        <v>14</v>
      </c>
    </row>
    <row r="217" spans="1:18">
      <c r="A217" s="11">
        <v>1</v>
      </c>
      <c r="B217" s="1" t="s">
        <v>44</v>
      </c>
      <c r="C217" s="4">
        <v>2014</v>
      </c>
      <c r="D217" s="1" t="s">
        <v>116</v>
      </c>
      <c r="E217" s="12"/>
      <c r="F217" s="40"/>
      <c r="G217" s="12">
        <v>12</v>
      </c>
      <c r="H217" s="69">
        <v>76</v>
      </c>
      <c r="I217" s="68">
        <v>8.6999999999999993</v>
      </c>
      <c r="J217" s="69">
        <v>89</v>
      </c>
      <c r="K217" s="75">
        <v>8.8699999999999992</v>
      </c>
      <c r="L217" s="73">
        <v>84</v>
      </c>
      <c r="M217" s="75">
        <v>8.6999999999999993</v>
      </c>
      <c r="N217" s="73">
        <v>89</v>
      </c>
      <c r="O217" s="111">
        <f>SUM(F217,H217,J217,L217,N217)</f>
        <v>338</v>
      </c>
      <c r="P217" s="75">
        <v>8.77</v>
      </c>
      <c r="Q217" s="67">
        <v>87</v>
      </c>
      <c r="R217" s="76">
        <f>SUM(O217,Q217)</f>
        <v>425</v>
      </c>
    </row>
    <row r="219" spans="1:18">
      <c r="A219" s="172" t="s">
        <v>117</v>
      </c>
      <c r="B219" s="172"/>
      <c r="C219" s="172"/>
      <c r="D219" s="172"/>
      <c r="E219" s="172"/>
      <c r="F219" s="172"/>
      <c r="G219" s="172"/>
      <c r="H219" s="172"/>
      <c r="I219" s="172"/>
      <c r="J219" s="172"/>
      <c r="K219" s="172"/>
      <c r="L219" s="172"/>
      <c r="M219" s="172"/>
      <c r="N219" s="172"/>
      <c r="O219" s="172"/>
      <c r="P219" s="172"/>
      <c r="Q219" s="172"/>
      <c r="R219" s="172"/>
    </row>
    <row r="220" spans="1:18">
      <c r="A220" s="11" t="s">
        <v>2</v>
      </c>
      <c r="B220" s="52" t="s">
        <v>3</v>
      </c>
      <c r="C220" s="11" t="s">
        <v>4</v>
      </c>
      <c r="D220" s="52" t="s">
        <v>5</v>
      </c>
      <c r="E220" s="13" t="s">
        <v>6</v>
      </c>
      <c r="F220" s="40" t="s">
        <v>7</v>
      </c>
      <c r="G220" s="13" t="s">
        <v>8</v>
      </c>
      <c r="H220" s="53" t="s">
        <v>7</v>
      </c>
      <c r="I220" s="17" t="s">
        <v>9</v>
      </c>
      <c r="J220" s="40" t="s">
        <v>7</v>
      </c>
      <c r="K220" s="13" t="s">
        <v>10</v>
      </c>
      <c r="L220" s="40" t="s">
        <v>7</v>
      </c>
      <c r="M220" s="17" t="s">
        <v>11</v>
      </c>
      <c r="N220" s="40" t="s">
        <v>7</v>
      </c>
      <c r="O220" s="99" t="s">
        <v>12</v>
      </c>
      <c r="P220" s="12" t="s">
        <v>13</v>
      </c>
      <c r="Q220" s="11" t="s">
        <v>7</v>
      </c>
      <c r="R220" s="55" t="s">
        <v>14</v>
      </c>
    </row>
    <row r="221" spans="1:18">
      <c r="A221" s="11">
        <v>1</v>
      </c>
      <c r="B221" s="1" t="s">
        <v>50</v>
      </c>
      <c r="C221" s="4">
        <v>2014</v>
      </c>
      <c r="D221" s="1"/>
      <c r="E221" s="12">
        <v>25</v>
      </c>
      <c r="F221" s="40"/>
      <c r="G221" s="12"/>
      <c r="H221" s="69">
        <v>76</v>
      </c>
      <c r="I221" s="68">
        <v>8.6999999999999993</v>
      </c>
      <c r="J221" s="69">
        <v>89</v>
      </c>
      <c r="K221" s="75">
        <v>8.8699999999999992</v>
      </c>
      <c r="L221" s="73">
        <v>84</v>
      </c>
      <c r="M221" s="75">
        <v>8.6999999999999993</v>
      </c>
      <c r="N221" s="73">
        <v>89</v>
      </c>
      <c r="O221" s="111">
        <f>SUM(F221,H221,J221,L221,N221)</f>
        <v>338</v>
      </c>
      <c r="P221" s="75">
        <v>8.77</v>
      </c>
      <c r="Q221" s="67">
        <v>87</v>
      </c>
      <c r="R221" s="76">
        <f>SUM(O221,Q221)</f>
        <v>425</v>
      </c>
    </row>
    <row r="222" spans="1:18">
      <c r="A222" s="11">
        <v>2</v>
      </c>
      <c r="B222" s="1" t="s">
        <v>48</v>
      </c>
      <c r="C222" s="4">
        <v>2014</v>
      </c>
      <c r="D222" s="1" t="s">
        <v>21</v>
      </c>
      <c r="E222" s="12">
        <v>23.5</v>
      </c>
      <c r="F222" s="40"/>
      <c r="G222" s="12"/>
      <c r="H222" s="69">
        <v>32</v>
      </c>
      <c r="I222" s="68">
        <v>10.68</v>
      </c>
      <c r="J222" s="69">
        <v>31</v>
      </c>
      <c r="K222" s="75"/>
      <c r="L222" s="73"/>
      <c r="M222" s="75">
        <v>10.5</v>
      </c>
      <c r="N222" s="73">
        <v>36</v>
      </c>
      <c r="O222" s="111">
        <f>SUM(F222,H222,J222,N222)</f>
        <v>99</v>
      </c>
      <c r="P222" s="75">
        <v>10.24</v>
      </c>
      <c r="Q222" s="67">
        <v>42</v>
      </c>
      <c r="R222" s="76">
        <f>SUM(O222,Q222)</f>
        <v>141</v>
      </c>
    </row>
    <row r="223" spans="1:18">
      <c r="A223" s="24">
        <v>3</v>
      </c>
      <c r="B223" s="59" t="s">
        <v>49</v>
      </c>
      <c r="C223" s="60">
        <v>2014</v>
      </c>
      <c r="D223" s="59" t="s">
        <v>118</v>
      </c>
      <c r="E223" s="61">
        <v>21</v>
      </c>
      <c r="F223" s="62"/>
      <c r="G223" s="61">
        <v>19.5</v>
      </c>
      <c r="H223" s="69">
        <v>22</v>
      </c>
      <c r="I223" s="68"/>
      <c r="J223" s="69"/>
      <c r="K223" s="75">
        <v>10.220000000000001</v>
      </c>
      <c r="L223" s="73">
        <v>43</v>
      </c>
      <c r="M223" s="75">
        <v>9.86</v>
      </c>
      <c r="N223" s="73">
        <v>52</v>
      </c>
      <c r="O223" s="111">
        <f>SUM(F223,H223,J223,L223,N223)</f>
        <v>117</v>
      </c>
      <c r="P223" s="75"/>
      <c r="Q223" s="67"/>
      <c r="R223" s="78">
        <v>139</v>
      </c>
    </row>
    <row r="224" spans="1:18">
      <c r="A224" s="11">
        <v>4</v>
      </c>
      <c r="B224" s="1" t="s">
        <v>47</v>
      </c>
      <c r="C224" s="4">
        <v>2014</v>
      </c>
      <c r="D224" s="1" t="s">
        <v>18</v>
      </c>
      <c r="E224" s="12">
        <v>14</v>
      </c>
      <c r="F224" s="40"/>
      <c r="G224" s="12"/>
      <c r="H224" s="98"/>
      <c r="I224" s="68"/>
      <c r="J224" s="69"/>
      <c r="K224" s="75"/>
      <c r="L224" s="73"/>
      <c r="M224" s="75"/>
      <c r="N224" s="73"/>
      <c r="O224" s="111"/>
      <c r="P224" s="75"/>
      <c r="Q224" s="67"/>
      <c r="R224" s="78"/>
    </row>
    <row r="225" spans="1:18">
      <c r="A225" s="11"/>
      <c r="B225" s="1" t="s">
        <v>119</v>
      </c>
      <c r="C225" s="4">
        <v>2014</v>
      </c>
      <c r="D225" s="1" t="s">
        <v>37</v>
      </c>
      <c r="E225" s="12"/>
      <c r="F225" s="40"/>
      <c r="G225" s="12">
        <v>24</v>
      </c>
      <c r="H225" s="89"/>
      <c r="I225" s="90"/>
      <c r="J225" s="89"/>
      <c r="K225" s="91"/>
      <c r="L225" s="92"/>
      <c r="M225" s="91"/>
      <c r="N225" s="92"/>
      <c r="O225" s="93"/>
      <c r="P225" s="91"/>
      <c r="Q225" s="94"/>
      <c r="R225" s="95"/>
    </row>
    <row r="227" spans="1:18">
      <c r="A227" s="172" t="s">
        <v>120</v>
      </c>
      <c r="B227" s="172"/>
      <c r="C227" s="172"/>
      <c r="D227" s="172"/>
      <c r="E227" s="172"/>
      <c r="F227" s="172"/>
      <c r="G227" s="172"/>
      <c r="H227" s="172"/>
      <c r="I227" s="172"/>
      <c r="J227" s="172"/>
      <c r="K227" s="172"/>
      <c r="L227" s="172"/>
      <c r="M227" s="172"/>
      <c r="N227" s="172"/>
      <c r="O227" s="172"/>
      <c r="P227" s="172"/>
      <c r="Q227" s="172"/>
      <c r="R227" s="172"/>
    </row>
    <row r="228" spans="1:18" s="51" customFormat="1" ht="18" customHeight="1">
      <c r="A228" s="11" t="s">
        <v>2</v>
      </c>
      <c r="B228" s="52" t="s">
        <v>3</v>
      </c>
      <c r="C228" s="11" t="s">
        <v>4</v>
      </c>
      <c r="D228" s="52" t="s">
        <v>5</v>
      </c>
      <c r="E228" s="13" t="s">
        <v>6</v>
      </c>
      <c r="F228" s="40" t="s">
        <v>7</v>
      </c>
      <c r="G228" s="11" t="s">
        <v>8</v>
      </c>
      <c r="H228" s="53" t="s">
        <v>7</v>
      </c>
      <c r="I228" s="17" t="s">
        <v>9</v>
      </c>
      <c r="J228" s="40" t="s">
        <v>7</v>
      </c>
      <c r="K228" s="13" t="s">
        <v>10</v>
      </c>
      <c r="L228" s="40" t="s">
        <v>7</v>
      </c>
      <c r="M228" s="17" t="s">
        <v>11</v>
      </c>
      <c r="N228" s="40" t="s">
        <v>7</v>
      </c>
      <c r="O228" s="99" t="s">
        <v>12</v>
      </c>
      <c r="P228" s="12" t="s">
        <v>13</v>
      </c>
      <c r="Q228" s="11" t="s">
        <v>7</v>
      </c>
      <c r="R228" s="55" t="s">
        <v>14</v>
      </c>
    </row>
    <row r="229" spans="1:18">
      <c r="A229" s="11">
        <v>1</v>
      </c>
      <c r="B229" s="1" t="s">
        <v>105</v>
      </c>
      <c r="C229" s="4">
        <v>2011</v>
      </c>
      <c r="D229" s="1" t="s">
        <v>18</v>
      </c>
      <c r="E229" s="12">
        <v>41</v>
      </c>
      <c r="F229" s="40"/>
      <c r="G229" s="12"/>
      <c r="H229" s="40">
        <v>37</v>
      </c>
      <c r="I229" s="17"/>
      <c r="J229" s="40"/>
      <c r="K229" s="21"/>
      <c r="L229" s="43"/>
      <c r="M229" s="81"/>
      <c r="N229" s="43"/>
      <c r="O229" s="58">
        <v>37</v>
      </c>
      <c r="P229" s="21">
        <v>25.5</v>
      </c>
      <c r="Q229" s="4">
        <v>35</v>
      </c>
      <c r="R229" s="65">
        <f>SUM(H229,Q229)</f>
        <v>72</v>
      </c>
    </row>
    <row r="230" spans="1:18" s="3" customFormat="1">
      <c r="A230" s="11">
        <v>2</v>
      </c>
      <c r="B230" s="1" t="s">
        <v>57</v>
      </c>
      <c r="C230" s="4">
        <v>2012</v>
      </c>
      <c r="D230" s="1" t="s">
        <v>58</v>
      </c>
      <c r="E230" s="12">
        <v>23</v>
      </c>
      <c r="F230" s="40"/>
      <c r="G230" s="12">
        <v>23.5</v>
      </c>
      <c r="H230" s="40">
        <v>33</v>
      </c>
      <c r="I230" s="17"/>
      <c r="J230" s="40"/>
      <c r="K230" s="21"/>
      <c r="L230" s="43"/>
      <c r="M230" s="81"/>
      <c r="N230" s="43"/>
      <c r="O230" s="58">
        <v>33</v>
      </c>
      <c r="P230" s="21"/>
      <c r="Q230" s="4"/>
      <c r="R230" s="33">
        <v>33</v>
      </c>
    </row>
    <row r="231" spans="1:18" s="3" customFormat="1">
      <c r="A231" s="11">
        <v>3</v>
      </c>
      <c r="B231" s="1" t="s">
        <v>62</v>
      </c>
      <c r="C231" s="4">
        <v>2012</v>
      </c>
      <c r="D231" s="1"/>
      <c r="E231" s="12">
        <v>19.5</v>
      </c>
      <c r="F231" s="40"/>
      <c r="G231" s="12">
        <v>21</v>
      </c>
      <c r="H231" s="40"/>
      <c r="I231" s="17"/>
      <c r="J231" s="40"/>
      <c r="K231" s="21"/>
      <c r="L231" s="43"/>
      <c r="M231" s="81"/>
      <c r="N231" s="43"/>
      <c r="O231" s="58"/>
      <c r="P231" s="21"/>
      <c r="Q231" s="4"/>
      <c r="R231" s="33"/>
    </row>
    <row r="232" spans="1:18" s="3" customFormat="1">
      <c r="A232" s="6"/>
      <c r="C232" s="9"/>
      <c r="E232" s="8"/>
      <c r="F232" s="41"/>
      <c r="G232" s="10"/>
      <c r="H232" s="41"/>
      <c r="I232" s="18"/>
      <c r="J232" s="41"/>
      <c r="K232" s="20"/>
      <c r="L232" s="47"/>
      <c r="M232" s="30"/>
      <c r="N232" s="47"/>
      <c r="O232" s="37"/>
      <c r="P232" s="20"/>
      <c r="Q232" s="9"/>
      <c r="R232" s="32"/>
    </row>
    <row r="233" spans="1:18">
      <c r="A233" s="172" t="s">
        <v>120</v>
      </c>
      <c r="B233" s="172"/>
      <c r="C233" s="172"/>
      <c r="D233" s="172"/>
      <c r="E233" s="172"/>
      <c r="F233" s="172"/>
      <c r="G233" s="172"/>
      <c r="H233" s="172"/>
      <c r="I233" s="172"/>
      <c r="J233" s="172"/>
      <c r="K233" s="172"/>
      <c r="L233" s="172"/>
      <c r="M233" s="172"/>
      <c r="N233" s="172"/>
      <c r="O233" s="172"/>
      <c r="P233" s="172"/>
      <c r="Q233" s="172"/>
      <c r="R233" s="172"/>
    </row>
    <row r="234" spans="1:18" s="51" customFormat="1" ht="15" customHeight="1">
      <c r="A234" s="11" t="s">
        <v>2</v>
      </c>
      <c r="B234" s="52" t="s">
        <v>3</v>
      </c>
      <c r="C234" s="11" t="s">
        <v>4</v>
      </c>
      <c r="D234" s="52" t="s">
        <v>5</v>
      </c>
      <c r="E234" s="13" t="s">
        <v>6</v>
      </c>
      <c r="F234" s="40" t="s">
        <v>7</v>
      </c>
      <c r="G234" s="11" t="s">
        <v>8</v>
      </c>
      <c r="H234" s="53" t="s">
        <v>7</v>
      </c>
      <c r="I234" s="17" t="s">
        <v>9</v>
      </c>
      <c r="J234" s="40" t="s">
        <v>7</v>
      </c>
      <c r="K234" s="13" t="s">
        <v>10</v>
      </c>
      <c r="L234" s="40" t="s">
        <v>7</v>
      </c>
      <c r="M234" s="17" t="s">
        <v>11</v>
      </c>
      <c r="N234" s="40" t="s">
        <v>7</v>
      </c>
      <c r="O234" s="99" t="s">
        <v>12</v>
      </c>
      <c r="P234" s="12" t="s">
        <v>13</v>
      </c>
      <c r="Q234" s="11" t="s">
        <v>7</v>
      </c>
      <c r="R234" s="55" t="s">
        <v>14</v>
      </c>
    </row>
    <row r="235" spans="1:18">
      <c r="A235" s="11">
        <v>1</v>
      </c>
      <c r="B235" s="1" t="s">
        <v>103</v>
      </c>
      <c r="C235" s="4">
        <v>2011</v>
      </c>
      <c r="D235" s="1" t="s">
        <v>18</v>
      </c>
      <c r="E235" s="12">
        <v>46.5</v>
      </c>
      <c r="F235" s="40"/>
      <c r="G235" s="12"/>
      <c r="H235" s="40">
        <v>19</v>
      </c>
      <c r="I235" s="17"/>
      <c r="J235" s="40"/>
      <c r="K235" s="21"/>
      <c r="L235" s="43"/>
      <c r="M235" s="81"/>
      <c r="N235" s="43"/>
      <c r="O235" s="58">
        <v>19</v>
      </c>
      <c r="P235" s="21"/>
      <c r="Q235" s="4"/>
      <c r="R235" s="33">
        <v>19</v>
      </c>
    </row>
    <row r="236" spans="1:18">
      <c r="A236" s="11">
        <v>2</v>
      </c>
      <c r="B236" s="1" t="s">
        <v>66</v>
      </c>
      <c r="C236" s="4">
        <v>2012</v>
      </c>
      <c r="D236" s="1"/>
      <c r="E236" s="12">
        <v>29</v>
      </c>
      <c r="F236" s="40"/>
      <c r="G236" s="12">
        <v>32</v>
      </c>
      <c r="H236" s="40"/>
      <c r="I236" s="17"/>
      <c r="J236" s="40"/>
      <c r="K236" s="21"/>
      <c r="L236" s="43"/>
      <c r="M236" s="81"/>
      <c r="N236" s="43"/>
      <c r="O236" s="58"/>
      <c r="P236" s="21"/>
      <c r="Q236" s="4"/>
      <c r="R236" s="33"/>
    </row>
    <row r="238" spans="1:18">
      <c r="A238" s="172" t="s">
        <v>121</v>
      </c>
      <c r="B238" s="172"/>
      <c r="C238" s="172"/>
      <c r="D238" s="172"/>
      <c r="E238" s="172"/>
      <c r="F238" s="172"/>
      <c r="G238" s="172"/>
      <c r="H238" s="172"/>
      <c r="I238" s="172"/>
      <c r="J238" s="172"/>
      <c r="K238" s="172"/>
      <c r="L238" s="172"/>
      <c r="M238" s="172"/>
      <c r="N238" s="172"/>
      <c r="O238" s="172"/>
      <c r="P238" s="172"/>
      <c r="Q238" s="172"/>
      <c r="R238" s="172"/>
    </row>
    <row r="239" spans="1:18" s="51" customFormat="1" ht="15.75" customHeight="1">
      <c r="A239" s="11" t="s">
        <v>2</v>
      </c>
      <c r="B239" s="52" t="s">
        <v>3</v>
      </c>
      <c r="C239" s="11" t="s">
        <v>4</v>
      </c>
      <c r="D239" s="52" t="s">
        <v>5</v>
      </c>
      <c r="E239" s="13" t="s">
        <v>6</v>
      </c>
      <c r="F239" s="40" t="s">
        <v>7</v>
      </c>
      <c r="G239" s="11" t="s">
        <v>8</v>
      </c>
      <c r="H239" s="53" t="s">
        <v>7</v>
      </c>
      <c r="I239" s="17" t="s">
        <v>9</v>
      </c>
      <c r="J239" s="40" t="s">
        <v>7</v>
      </c>
      <c r="K239" s="13" t="s">
        <v>10</v>
      </c>
      <c r="L239" s="40" t="s">
        <v>7</v>
      </c>
      <c r="M239" s="17" t="s">
        <v>11</v>
      </c>
      <c r="N239" s="40" t="s">
        <v>7</v>
      </c>
      <c r="O239" s="99" t="s">
        <v>12</v>
      </c>
      <c r="P239" s="12" t="s">
        <v>13</v>
      </c>
      <c r="Q239" s="11" t="s">
        <v>7</v>
      </c>
      <c r="R239" s="55" t="s">
        <v>14</v>
      </c>
    </row>
    <row r="240" spans="1:18">
      <c r="A240" s="11">
        <v>1</v>
      </c>
      <c r="B240" s="1"/>
      <c r="C240" s="4"/>
      <c r="D240" s="1"/>
      <c r="E240" s="12"/>
      <c r="F240" s="40"/>
      <c r="G240" s="12"/>
      <c r="H240" s="40"/>
      <c r="I240" s="12">
        <v>6.87</v>
      </c>
      <c r="J240" s="40"/>
      <c r="K240" s="21"/>
      <c r="L240" s="43"/>
      <c r="M240" s="81"/>
      <c r="N240" s="43"/>
      <c r="O240" s="58"/>
      <c r="P240" s="21"/>
      <c r="Q240" s="4"/>
      <c r="R240" s="33"/>
    </row>
  </sheetData>
  <sortState xmlns:xlrd2="http://schemas.microsoft.com/office/spreadsheetml/2017/richdata2" ref="B229:E231">
    <sortCondition descending="1" ref="E229:E231"/>
  </sortState>
  <mergeCells count="40">
    <mergeCell ref="A15:R15"/>
    <mergeCell ref="A26:R26"/>
    <mergeCell ref="A42:R42"/>
    <mergeCell ref="A34:R34"/>
    <mergeCell ref="A219:R219"/>
    <mergeCell ref="A138:R138"/>
    <mergeCell ref="A165:R165"/>
    <mergeCell ref="A174:R174"/>
    <mergeCell ref="A100:R100"/>
    <mergeCell ref="A130:R130"/>
    <mergeCell ref="A145:R145"/>
    <mergeCell ref="A149:R149"/>
    <mergeCell ref="A183:R183"/>
    <mergeCell ref="A153:R153"/>
    <mergeCell ref="A158:R158"/>
    <mergeCell ref="A169:R169"/>
    <mergeCell ref="A1:R1"/>
    <mergeCell ref="A108:R108"/>
    <mergeCell ref="A120:R120"/>
    <mergeCell ref="A191:R191"/>
    <mergeCell ref="A203:R203"/>
    <mergeCell ref="A75:R75"/>
    <mergeCell ref="A83:R83"/>
    <mergeCell ref="A87:R87"/>
    <mergeCell ref="A96:R96"/>
    <mergeCell ref="A104:R104"/>
    <mergeCell ref="A47:R47"/>
    <mergeCell ref="A51:R51"/>
    <mergeCell ref="A60:R60"/>
    <mergeCell ref="A66:R66"/>
    <mergeCell ref="A71:R71"/>
    <mergeCell ref="A3:R3"/>
    <mergeCell ref="A79:R79"/>
    <mergeCell ref="A91:R91"/>
    <mergeCell ref="A215:R215"/>
    <mergeCell ref="A233:R233"/>
    <mergeCell ref="A238:R238"/>
    <mergeCell ref="A227:R227"/>
    <mergeCell ref="A178:R178"/>
    <mergeCell ref="A187:R187"/>
  </mergeCells>
  <pageMargins left="0.25" right="0.25" top="0.75" bottom="0.75" header="0.3" footer="0.3"/>
  <pageSetup paperSize="9" scale="77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2025-04-12T05:31:12Z</dcterms:created>
  <dcterms:modified xsi:type="dcterms:W3CDTF">2026-03-01T13:45:45Z</dcterms:modified>
  <cp:category/>
  <cp:contentStatus/>
</cp:coreProperties>
</file>